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  <sheet name="Sheet 2" sheetId="2" r:id="rId5"/>
  </sheets>
</workbook>
</file>

<file path=xl/sharedStrings.xml><?xml version="1.0" encoding="utf-8"?>
<sst xmlns="http://schemas.openxmlformats.org/spreadsheetml/2006/main" uniqueCount="172">
  <si>
    <t>The tables below show daily 9yo+ cyclist trips in ACP 2015 for comparison with CR69 1985/86 daily 9yo+ cyclist trips</t>
  </si>
  <si>
    <t>* is the population proportion estimated by ACP 2015</t>
  </si>
  <si>
    <t>Trips per week are based on ACP 2011 estimates and divided by 7 for daily estimates</t>
  </si>
  <si>
    <t>Population baseline is June 2014</t>
  </si>
  <si>
    <t>9+</t>
  </si>
  <si>
    <t>Age</t>
  </si>
  <si>
    <t>June 2014 population</t>
  </si>
  <si>
    <t>per week *</t>
  </si>
  <si>
    <t>3.6 per week/7</t>
  </si>
  <si>
    <t>*</t>
  </si>
  <si>
    <t>NSW</t>
  </si>
  <si>
    <t>18-29</t>
  </si>
  <si>
    <t>30-49</t>
  </si>
  <si>
    <t>50+</t>
  </si>
  <si>
    <t>Totals</t>
  </si>
  <si>
    <t>3.1 per week/7</t>
  </si>
  <si>
    <t>VIC</t>
  </si>
  <si>
    <t>ACT</t>
  </si>
  <si>
    <t>2.8 per week/7</t>
  </si>
  <si>
    <t>TAS</t>
  </si>
  <si>
    <t>NT</t>
  </si>
  <si>
    <t>3.5 per week/7</t>
  </si>
  <si>
    <t>SA</t>
  </si>
  <si>
    <t>2.7 per week/7</t>
  </si>
  <si>
    <t>QLD</t>
  </si>
  <si>
    <t>3.2 per week/7</t>
  </si>
  <si>
    <t>WA</t>
  </si>
  <si>
    <t>3.3 per week/7</t>
  </si>
  <si>
    <t>The tables below show daily 9yo+ cyclist trips in ACP 2011 for comparison with CR69 1985/86 daily 9yo+ cyclist trips</t>
  </si>
  <si>
    <t>* is the population proportion estimated by ACP 2011</t>
  </si>
  <si>
    <t>Population baseline is June 2010 and age categories differ from ACP 2015</t>
  </si>
  <si>
    <t>June 2010 population</t>
  </si>
  <si>
    <t>4.8 per week/7</t>
  </si>
  <si>
    <t>18-39</t>
  </si>
  <si>
    <t>40+</t>
  </si>
  <si>
    <t>5.9 per week/7</t>
  </si>
  <si>
    <t>5.4 per week/7</t>
  </si>
  <si>
    <t>5.7 per week/7</t>
  </si>
  <si>
    <t>6.7 per week/7</t>
  </si>
  <si>
    <t>4.7 per week/7</t>
  </si>
  <si>
    <t>6.1 per week/7</t>
  </si>
  <si>
    <t>5.3 per week/7</t>
  </si>
  <si>
    <t>Summary below of tables above</t>
  </si>
  <si>
    <t>All 9+</t>
  </si>
  <si>
    <t># trips        per day</t>
  </si>
  <si>
    <t>2011-2015   trip change</t>
  </si>
  <si>
    <t>2011-2015   pop increase</t>
  </si>
  <si>
    <t>1985/86        trip change</t>
  </si>
  <si>
    <t>1985/86      pop increase</t>
  </si>
  <si>
    <t>1985/86</t>
  </si>
  <si>
    <t>+26.7%</t>
  </si>
  <si>
    <t>+43.2%</t>
  </si>
  <si>
    <t>+6.5%</t>
  </si>
  <si>
    <t>-24.5%</t>
  </si>
  <si>
    <t>+49.7</t>
  </si>
  <si>
    <t>Without NSW</t>
  </si>
  <si>
    <t># trips         per day</t>
  </si>
  <si>
    <t>+31.2%</t>
  </si>
  <si>
    <t>+62.9%</t>
  </si>
  <si>
    <t>+7.1%</t>
  </si>
  <si>
    <t>+74.5</t>
  </si>
  <si>
    <t>The tables below show all age cyclist trips in ACP 2015</t>
  </si>
  <si>
    <t>Bike rides per week are based on ACP 2015 estimates and divided by 7 for daily estimates</t>
  </si>
  <si>
    <t>All ages</t>
  </si>
  <si>
    <t>0-9</t>
  </si>
  <si>
    <t>The tables below show all age cyclist trips in ACP 2011</t>
  </si>
  <si>
    <t>Population baseline is June 2014 and age categories differ from ACP 2015</t>
  </si>
  <si>
    <t>All</t>
  </si>
  <si>
    <t>+6.6%</t>
  </si>
  <si>
    <t>+7.3%</t>
  </si>
  <si>
    <t>The table below shows all-age weekly cyclists in ACP 2011 based on population baseline of June 2014</t>
  </si>
  <si>
    <t>2015 weekly numbers are as listed in Table A.1 of the ACP 2015 state reports</t>
  </si>
  <si>
    <t>WEEKLY</t>
  </si>
  <si>
    <t>Difference</t>
  </si>
  <si>
    <t>The table below shows all-age monthly cyclists in ACP 2011 based on population baseline of June 2014</t>
  </si>
  <si>
    <t>2015 monthly numbers are as listed in Table A.1 of the ACP 2015 state reports</t>
  </si>
  <si>
    <t>MONTHLY</t>
  </si>
  <si>
    <t>The table below shows all-age yearly cyclists in ACP 2011 based on population baseline of June 2014</t>
  </si>
  <si>
    <t>2015 yearly numbers are as listed in Table A.1 of the ACP 2015 state reports</t>
  </si>
  <si>
    <t>YEARLY</t>
  </si>
  <si>
    <t>The table below shows the number of minutes cycling per week nationally and in each state in 2011 and 2015</t>
  </si>
  <si>
    <t>Minutes per week</t>
  </si>
  <si>
    <t>AUS</t>
  </si>
  <si>
    <t>Daily trips and bike rides</t>
  </si>
  <si>
    <t>1985/86 daily trips</t>
  </si>
  <si>
    <t>2011    daily trips</t>
  </si>
  <si>
    <t>2015     days of riding</t>
  </si>
  <si>
    <t>1985/86-2015 % change</t>
  </si>
  <si>
    <t>2011-2015      % change</t>
  </si>
  <si>
    <t>Population June 1986</t>
  </si>
  <si>
    <t>Population June 2014</t>
  </si>
  <si>
    <t>Population increase</t>
  </si>
  <si>
    <t>9-17</t>
  </si>
  <si>
    <t>18+</t>
  </si>
  <si>
    <t>Weekly %</t>
  </si>
  <si>
    <t>2011 *</t>
  </si>
  <si>
    <t>2015 *</t>
  </si>
  <si>
    <r>
      <rPr>
        <sz val="21"/>
        <color indexed="8"/>
        <rFont val="Helvetica"/>
      </rPr>
      <t xml:space="preserve">* </t>
    </r>
    <r>
      <rPr>
        <sz val="10"/>
        <color indexed="8"/>
        <rFont val="Helvetica"/>
      </rPr>
      <t>These are averages of the age bracket percentages listed in the tables above, each sourced to NCP 2011 and 2015 state breakdowns</t>
    </r>
  </si>
  <si>
    <t>+1.66%</t>
  </si>
  <si>
    <t>Weekly #</t>
  </si>
  <si>
    <t>Weekly</t>
  </si>
  <si>
    <t>1985/86 daily</t>
  </si>
  <si>
    <t>2011 weekly</t>
  </si>
  <si>
    <t>2011  x5.4 / 7</t>
  </si>
  <si>
    <t>2015 weekly</t>
  </si>
  <si>
    <t>2015   x3.16 / 7</t>
  </si>
  <si>
    <t>Victoria</t>
  </si>
  <si>
    <t>Qld</t>
  </si>
  <si>
    <t>Tas</t>
  </si>
  <si>
    <t>Aust</t>
  </si>
  <si>
    <r>
      <rPr>
        <b val="1"/>
        <sz val="11"/>
        <color indexed="13"/>
        <rFont val="Trebuchet MS"/>
      </rPr>
      <t>2011</t>
    </r>
    <r>
      <rPr>
        <b val="1"/>
        <sz val="11"/>
        <color indexed="8"/>
        <rFont val="Trebuchet MS"/>
      </rPr>
      <t xml:space="preserve"> % population cycling weekly all ages</t>
    </r>
  </si>
  <si>
    <r>
      <rPr>
        <b val="1"/>
        <sz val="11"/>
        <color indexed="15"/>
        <rFont val="Trebuchet MS"/>
      </rPr>
      <t>2011</t>
    </r>
    <r>
      <rPr>
        <b val="1"/>
        <sz val="11"/>
        <color indexed="8"/>
        <rFont val="Trebuchet MS"/>
      </rPr>
      <t xml:space="preserve"> number cycling weekly all ages</t>
    </r>
  </si>
  <si>
    <r>
      <rPr>
        <b val="1"/>
        <sz val="11"/>
        <color indexed="13"/>
        <rFont val="Trebuchet MS"/>
      </rPr>
      <t>2011</t>
    </r>
    <r>
      <rPr>
        <b val="1"/>
        <sz val="11"/>
        <color indexed="8"/>
        <rFont val="Trebuchet MS"/>
      </rPr>
      <t xml:space="preserve"> weekly x * / 7 = daily bike trips all ages</t>
    </r>
  </si>
  <si>
    <t xml:space="preserve">*  </t>
  </si>
  <si>
    <t>* 4.8 trips pw</t>
  </si>
  <si>
    <t>* 5.9 trips pw</t>
  </si>
  <si>
    <t>* 6.1 trips pw</t>
  </si>
  <si>
    <t>* 4.7 trips pw</t>
  </si>
  <si>
    <t>* 5.3 trips pw</t>
  </si>
  <si>
    <t>* 5.7 trips pw</t>
  </si>
  <si>
    <t>* 6.7 trips pw</t>
  </si>
  <si>
    <t>* 5.4 trips pw</t>
  </si>
  <si>
    <r>
      <rPr>
        <b val="1"/>
        <sz val="11"/>
        <color indexed="13"/>
        <rFont val="Trebuchet MS"/>
      </rPr>
      <t>2015</t>
    </r>
    <r>
      <rPr>
        <b val="1"/>
        <sz val="11"/>
        <color indexed="8"/>
        <rFont val="Trebuchet MS"/>
      </rPr>
      <t xml:space="preserve"> % population cycling weekly all ages</t>
    </r>
  </si>
  <si>
    <r>
      <rPr>
        <b val="1"/>
        <sz val="11"/>
        <color indexed="15"/>
        <rFont val="Trebuchet MS"/>
      </rPr>
      <t>2015</t>
    </r>
    <r>
      <rPr>
        <b val="1"/>
        <sz val="11"/>
        <color indexed="8"/>
        <rFont val="Trebuchet MS"/>
      </rPr>
      <t xml:space="preserve"> number cycling weekly all ages</t>
    </r>
  </si>
  <si>
    <r>
      <rPr>
        <b val="1"/>
        <sz val="11"/>
        <color indexed="13"/>
        <rFont val="Trebuchet MS"/>
      </rPr>
      <t>2015</t>
    </r>
    <r>
      <rPr>
        <b val="1"/>
        <sz val="11"/>
        <color indexed="8"/>
        <rFont val="Trebuchet MS"/>
      </rPr>
      <t xml:space="preserve"> weekly x * / 7 = days of bike rides all ages</t>
    </r>
  </si>
  <si>
    <t>* 3.6 days pw</t>
  </si>
  <si>
    <t>* 3.1 days pw</t>
  </si>
  <si>
    <t>* 3.2 days pw</t>
  </si>
  <si>
    <t>* 2.7 days pw</t>
  </si>
  <si>
    <t>* 3.3 days pw</t>
  </si>
  <si>
    <t>* 3.5 days pw</t>
  </si>
  <si>
    <t>* 2.8 days pw</t>
  </si>
  <si>
    <t>* 3.16 days pw</t>
  </si>
  <si>
    <r>
      <rPr>
        <b val="1"/>
        <sz val="11"/>
        <color indexed="13"/>
        <rFont val="Trebuchet MS"/>
      </rPr>
      <t>2011-2015</t>
    </r>
    <r>
      <rPr>
        <b val="1"/>
        <sz val="11"/>
        <color indexed="8"/>
        <rFont val="Trebuchet MS"/>
      </rPr>
      <t xml:space="preserve"> cycling % change all ages</t>
    </r>
  </si>
  <si>
    <r>
      <rPr>
        <b val="1"/>
        <sz val="11"/>
        <color indexed="13"/>
        <rFont val="Trebuchet MS"/>
      </rPr>
      <t>2011-2015</t>
    </r>
    <r>
      <rPr>
        <b val="1"/>
        <sz val="11"/>
        <color indexed="8"/>
        <rFont val="Trebuchet MS"/>
      </rPr>
      <t xml:space="preserve"> difference all ages</t>
    </r>
  </si>
  <si>
    <r>
      <rPr>
        <b val="1"/>
        <sz val="11"/>
        <color indexed="13"/>
        <rFont val="Trebuchet MS"/>
      </rPr>
      <t>2015</t>
    </r>
    <r>
      <rPr>
        <b val="1"/>
        <sz val="11"/>
        <color indexed="8"/>
        <rFont val="Trebuchet MS"/>
      </rPr>
      <t xml:space="preserve"> number cycling weekly aged 9+</t>
    </r>
  </si>
  <si>
    <r>
      <rPr>
        <b val="1"/>
        <sz val="11"/>
        <color indexed="13"/>
        <rFont val="Trebuchet MS"/>
      </rPr>
      <t xml:space="preserve">2015 </t>
    </r>
    <r>
      <rPr>
        <b val="1"/>
        <sz val="11"/>
        <color indexed="8"/>
        <rFont val="Trebuchet MS"/>
      </rPr>
      <t>weekly</t>
    </r>
    <r>
      <rPr>
        <b val="1"/>
        <sz val="11"/>
        <color indexed="8"/>
        <rFont val="Trebuchet MS"/>
      </rPr>
      <t xml:space="preserve"> x * / 7 = days of bike rides aged 9+</t>
    </r>
  </si>
  <si>
    <r>
      <rPr>
        <b val="1"/>
        <sz val="11"/>
        <color indexed="13"/>
        <rFont val="Trebuchet MS"/>
      </rPr>
      <t>1985/86</t>
    </r>
    <r>
      <rPr>
        <b val="1"/>
        <sz val="11"/>
        <color indexed="8"/>
        <rFont val="Trebuchet MS"/>
      </rPr>
      <t xml:space="preserve"> daily bike trips aged 9+</t>
    </r>
  </si>
  <si>
    <r>
      <rPr>
        <b val="1"/>
        <sz val="11"/>
        <color indexed="13"/>
        <rFont val="Trebuchet MS"/>
      </rPr>
      <t>1985/86-2015</t>
    </r>
    <r>
      <rPr>
        <b val="1"/>
        <sz val="11"/>
        <color indexed="8"/>
        <rFont val="Trebuchet MS"/>
      </rPr>
      <t xml:space="preserve"> difference aged 9+</t>
    </r>
  </si>
  <si>
    <t>+369</t>
  </si>
  <si>
    <r>
      <rPr>
        <b val="1"/>
        <sz val="11"/>
        <color indexed="13"/>
        <rFont val="Trebuchet MS"/>
      </rPr>
      <t>1985/86-2011</t>
    </r>
    <r>
      <rPr>
        <b val="1"/>
        <sz val="11"/>
        <color indexed="8"/>
        <rFont val="Trebuchet MS"/>
      </rPr>
      <t xml:space="preserve"> cycling % change aged 9+</t>
    </r>
  </si>
  <si>
    <t>+13.7%</t>
  </si>
  <si>
    <t>+35.5%</t>
  </si>
  <si>
    <t>+37.5%</t>
  </si>
  <si>
    <t>+46.6%</t>
  </si>
  <si>
    <t>+85.3%</t>
  </si>
  <si>
    <t>+64.9%</t>
  </si>
  <si>
    <t>+29.7%</t>
  </si>
  <si>
    <r>
      <rPr>
        <b val="1"/>
        <sz val="11"/>
        <color indexed="13"/>
        <rFont val="Trebuchet MS"/>
      </rPr>
      <t>1985/86-2015</t>
    </r>
    <r>
      <rPr>
        <b val="1"/>
        <sz val="11"/>
        <color indexed="8"/>
        <rFont val="Trebuchet MS"/>
      </rPr>
      <t xml:space="preserve"> cycling % change aged 9+</t>
    </r>
  </si>
  <si>
    <t>+0.1%</t>
  </si>
  <si>
    <t>-38.6%</t>
  </si>
  <si>
    <r>
      <rPr>
        <b val="1"/>
        <sz val="11"/>
        <color indexed="13"/>
        <rFont val="Trebuchet MS"/>
      </rPr>
      <t>1985/86-June 2014</t>
    </r>
    <r>
      <rPr>
        <b val="1"/>
        <sz val="11"/>
        <color indexed="8"/>
        <rFont val="Trebuchet MS"/>
      </rPr>
      <t xml:space="preserve"> population change aged 9+</t>
    </r>
  </si>
  <si>
    <t>+38.7%</t>
  </si>
  <si>
    <t>+43.0%</t>
  </si>
  <si>
    <t>+83.7%</t>
  </si>
  <si>
    <t>+24.6%</t>
  </si>
  <si>
    <t>+81.1%</t>
  </si>
  <si>
    <t>+19.5%</t>
  </si>
  <si>
    <t>+66.9%</t>
  </si>
  <si>
    <t>+54.2%</t>
  </si>
  <si>
    <t>+49.7%</t>
  </si>
  <si>
    <t>Sources</t>
  </si>
  <si>
    <t>Australian Cycling Participation 2011</t>
  </si>
  <si>
    <r>
      <rPr>
        <b val="1"/>
        <u val="single"/>
        <sz val="12"/>
        <color indexed="8"/>
        <rFont val="Trebuchet MS"/>
      </rPr>
      <t>http://www.cycle-helmets.com/cps-2011.pdf</t>
    </r>
  </si>
  <si>
    <t>Australian Cycling Participation 2015</t>
  </si>
  <si>
    <r>
      <rPr>
        <b val="1"/>
        <u val="single"/>
        <sz val="12"/>
        <color indexed="8"/>
        <rFont val="Trebuchet MS"/>
      </rPr>
      <t>http://www.cycle-helmets.com/cps-2015.pdf</t>
    </r>
  </si>
  <si>
    <t>CR69 Day-to-Day Travel in Australia 1985-86</t>
  </si>
  <si>
    <t>https://infrastructure.gov.au/roads/safety/publications/1988/pdf/Aust_Trav.pdf</t>
  </si>
  <si>
    <t>ABS Australian Demographic Statistics</t>
  </si>
  <si>
    <t>http://www.abs.gov.au/AUSSTATS/abs@.nsf/Lookup/3101.0Main+Features1Jun%202014?OpenDocument</t>
  </si>
  <si>
    <t>2011 daily   trips</t>
  </si>
  <si>
    <t>2015 days of riding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</si>
</sst>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m-yy"/>
    <numFmt numFmtId="60" formatCode="0.0%"/>
    <numFmt numFmtId="61" formatCode="#,##0.0%"/>
    <numFmt numFmtId="62" formatCode="#,##0.0"/>
  </numFmts>
  <fonts count="19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 val="1"/>
      <sz val="10"/>
      <color indexed="8"/>
      <name val="Helvetica"/>
    </font>
    <font>
      <b val="1"/>
      <sz val="12"/>
      <color indexed="8"/>
      <name val="Helvetica"/>
    </font>
    <font>
      <b val="1"/>
      <sz val="12"/>
      <color indexed="8"/>
      <name val="Trebuchet MS"/>
    </font>
    <font>
      <sz val="12"/>
      <color indexed="8"/>
      <name val="Trebuchet MS"/>
    </font>
    <font>
      <b val="1"/>
      <sz val="12"/>
      <color indexed="11"/>
      <name val="Trebuchet MS"/>
    </font>
    <font>
      <b val="1"/>
      <sz val="16"/>
      <color indexed="11"/>
      <name val="Trebuchet MS"/>
    </font>
    <font>
      <b val="1"/>
      <sz val="10"/>
      <color indexed="8"/>
      <name val="Trebuchet MS"/>
    </font>
    <font>
      <b val="1"/>
      <sz val="10"/>
      <color indexed="11"/>
      <name val="Trebuchet MS"/>
    </font>
    <font>
      <b val="1"/>
      <sz val="11"/>
      <color indexed="8"/>
      <name val="Trebuchet MS"/>
    </font>
    <font>
      <b val="1"/>
      <sz val="9"/>
      <color indexed="8"/>
      <name val="Trebuchet MS"/>
    </font>
    <font>
      <sz val="21"/>
      <color indexed="8"/>
      <name val="Helvetica"/>
    </font>
    <font>
      <sz val="11"/>
      <color indexed="8"/>
      <name val="Trebuchet MS"/>
    </font>
    <font>
      <b val="1"/>
      <sz val="11"/>
      <color indexed="13"/>
      <name val="Trebuchet MS"/>
    </font>
    <font>
      <b val="1"/>
      <sz val="11"/>
      <color indexed="15"/>
      <name val="Trebuchet MS"/>
    </font>
    <font>
      <sz val="10"/>
      <color indexed="8"/>
      <name val="Trebuchet MS"/>
    </font>
    <font>
      <b val="1"/>
      <u val="single"/>
      <sz val="12"/>
      <color indexed="8"/>
      <name val="Trebuchet MS"/>
    </font>
  </fonts>
  <fills count="1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01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3" fillId="2" borderId="1" applyNumberFormat="0" applyFont="1" applyFill="1" applyBorder="1" applyAlignment="1" applyProtection="0">
      <alignment vertical="top" wrapText="1"/>
    </xf>
    <xf numFmtId="0" fontId="3" fillId="2" borderId="1" applyNumberFormat="1" applyFont="1" applyFill="1" applyBorder="1" applyAlignment="1" applyProtection="0">
      <alignment vertical="top" wrapText="1"/>
    </xf>
    <xf numFmtId="0" fontId="4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5" fillId="3" borderId="1" applyNumberFormat="0" applyFont="1" applyFill="1" applyBorder="1" applyAlignment="1" applyProtection="0">
      <alignment horizontal="center" vertical="center" wrapText="1"/>
    </xf>
    <xf numFmtId="0" fontId="5" borderId="1" applyNumberFormat="1" applyFont="1" applyFill="0" applyBorder="1" applyAlignment="1" applyProtection="0">
      <alignment horizontal="left" vertical="center"/>
    </xf>
    <xf numFmtId="0" fontId="6" borderId="1" applyNumberFormat="0" applyFont="1" applyFill="0" applyBorder="1" applyAlignment="1" applyProtection="0">
      <alignment horizontal="center" vertical="center" wrapText="1"/>
    </xf>
    <xf numFmtId="0" fontId="2" borderId="1" applyNumberFormat="1" applyFont="1" applyFill="0" applyBorder="1" applyAlignment="1" applyProtection="0">
      <alignment horizontal="center" vertical="center" wrapText="1"/>
    </xf>
    <xf numFmtId="0" fontId="2" borderId="1" applyNumberFormat="0" applyFont="1" applyFill="0" applyBorder="1" applyAlignment="1" applyProtection="0">
      <alignment horizontal="center" vertical="center" wrapText="1"/>
    </xf>
    <xf numFmtId="0" fontId="7" fillId="3" borderId="1" applyNumberFormat="0" applyFont="1" applyFill="1" applyBorder="1" applyAlignment="1" applyProtection="0">
      <alignment horizontal="center" vertical="center" wrapText="1"/>
    </xf>
    <xf numFmtId="0" fontId="8" fillId="3" borderId="1" applyNumberFormat="1" applyFont="1" applyFill="1" applyBorder="1" applyAlignment="1" applyProtection="0">
      <alignment horizontal="center" vertical="center" wrapText="1"/>
    </xf>
    <xf numFmtId="0" fontId="6" borderId="1" applyNumberFormat="1" applyFont="1" applyFill="0" applyBorder="1" applyAlignment="1" applyProtection="0">
      <alignment horizontal="center" vertical="center" wrapText="1"/>
    </xf>
    <xf numFmtId="0" fontId="5" borderId="1" applyNumberFormat="1" applyFont="1" applyFill="0" applyBorder="1" applyAlignment="1" applyProtection="0">
      <alignment horizontal="center" vertical="center" wrapText="1"/>
    </xf>
    <xf numFmtId="0" fontId="5" fillId="3" borderId="1" applyNumberFormat="1" applyFont="1" applyFill="1" applyBorder="1" applyAlignment="1" applyProtection="0">
      <alignment horizontal="center" vertical="center" wrapText="1"/>
    </xf>
    <xf numFmtId="9" fontId="6" borderId="1" applyNumberFormat="1" applyFont="1" applyFill="0" applyBorder="1" applyAlignment="1" applyProtection="0">
      <alignment horizontal="center" vertical="center" wrapText="1"/>
    </xf>
    <xf numFmtId="59" fontId="6" borderId="1" applyNumberFormat="1" applyFont="1" applyFill="0" applyBorder="1" applyAlignment="1" applyProtection="0">
      <alignment horizontal="center" vertical="center" wrapText="1"/>
    </xf>
    <xf numFmtId="60" fontId="6" borderId="1" applyNumberFormat="1" applyFont="1" applyFill="0" applyBorder="1" applyAlignment="1" applyProtection="0">
      <alignment horizontal="center" vertical="center" wrapText="1"/>
    </xf>
    <xf numFmtId="0" fontId="4" fillId="3" borderId="1" applyNumberFormat="1" applyFont="1" applyFill="1" applyBorder="1" applyAlignment="1" applyProtection="0">
      <alignment horizontal="center" vertical="center" wrapText="1"/>
    </xf>
    <xf numFmtId="0" fontId="4" fillId="3" borderId="1" applyNumberFormat="0" applyFont="1" applyFill="1" applyBorder="1" applyAlignment="1" applyProtection="0">
      <alignment horizontal="center" vertical="center" wrapText="1"/>
    </xf>
    <xf numFmtId="0" fontId="7" borderId="1" applyNumberFormat="1" applyFont="1" applyFill="0" applyBorder="1" applyAlignment="1" applyProtection="0">
      <alignment horizontal="left" vertical="center"/>
    </xf>
    <xf numFmtId="0" fontId="7" fillId="3" borderId="1" applyNumberFormat="1" applyFont="1" applyFill="1" applyBorder="1" applyAlignment="1" applyProtection="0">
      <alignment horizontal="center" vertical="center" wrapText="1"/>
    </xf>
    <xf numFmtId="0" fontId="9" borderId="1" applyNumberFormat="1" applyFont="1" applyFill="0" applyBorder="1" applyAlignment="1" applyProtection="0">
      <alignment horizontal="center" vertical="center" wrapText="1"/>
    </xf>
    <xf numFmtId="0" fontId="10" fillId="3" borderId="1" applyNumberFormat="1" applyFont="1" applyFill="1" applyBorder="1" applyAlignment="1" applyProtection="0">
      <alignment horizontal="center" vertical="center" wrapText="1"/>
    </xf>
    <xf numFmtId="0" fontId="5" fillId="4" borderId="1" applyNumberFormat="0" applyFont="1" applyFill="1" applyBorder="1" applyAlignment="1" applyProtection="0">
      <alignment horizontal="center" vertical="center" wrapText="1"/>
    </xf>
    <xf numFmtId="0" fontId="6" fillId="4" borderId="1" applyNumberFormat="0" applyFont="1" applyFill="1" applyBorder="1" applyAlignment="1" applyProtection="0">
      <alignment horizontal="center" vertical="center" wrapText="1"/>
    </xf>
    <xf numFmtId="0" fontId="2" fillId="4" borderId="1" applyNumberFormat="1" applyFont="1" applyFill="1" applyBorder="1" applyAlignment="1" applyProtection="0">
      <alignment horizontal="center" vertical="center" wrapText="1"/>
    </xf>
    <xf numFmtId="0" fontId="2" fillId="4" borderId="1" applyNumberFormat="0" applyFont="1" applyFill="1" applyBorder="1" applyAlignment="1" applyProtection="0">
      <alignment horizontal="center" vertical="center" wrapText="1"/>
    </xf>
    <xf numFmtId="0" fontId="11" borderId="1" applyNumberFormat="1" applyFont="1" applyFill="0" applyBorder="1" applyAlignment="1" applyProtection="0">
      <alignment horizontal="center" vertical="center" wrapText="1"/>
    </xf>
    <xf numFmtId="0" fontId="11" borderId="1" applyNumberFormat="0" applyFont="1" applyFill="0" applyBorder="1" applyAlignment="1" applyProtection="0">
      <alignment horizontal="center" vertical="center" wrapText="1"/>
    </xf>
    <xf numFmtId="0" fontId="5" borderId="1" applyNumberFormat="0" applyFont="1" applyFill="0" applyBorder="1" applyAlignment="1" applyProtection="0">
      <alignment horizontal="center" vertical="center" wrapText="1"/>
    </xf>
    <xf numFmtId="0" fontId="5" fillId="3" borderId="1" applyNumberFormat="1" applyFont="1" applyFill="1" applyBorder="1" applyAlignment="1" applyProtection="0">
      <alignment horizontal="center" vertical="center"/>
    </xf>
    <xf numFmtId="0" fontId="6" borderId="1" applyNumberFormat="1" applyFont="1" applyFill="0" applyBorder="1" applyAlignment="1" applyProtection="0">
      <alignment horizontal="center" vertical="center"/>
    </xf>
    <xf numFmtId="9" fontId="5" borderId="1" applyNumberFormat="1" applyFont="1" applyFill="0" applyBorder="1" applyAlignment="1" applyProtection="0">
      <alignment horizontal="center" vertical="center" wrapText="1"/>
    </xf>
    <xf numFmtId="0" fontId="5" borderId="1" applyNumberFormat="0" applyFont="1" applyFill="0" applyBorder="1" applyAlignment="1" applyProtection="0">
      <alignment horizontal="left" vertical="center" wrapText="1"/>
    </xf>
    <xf numFmtId="0" fontId="12" borderId="1" applyNumberFormat="1" applyFont="1" applyFill="0" applyBorder="1" applyAlignment="1" applyProtection="0">
      <alignment horizontal="center" vertical="center" wrapText="1"/>
    </xf>
    <xf numFmtId="3" fontId="6" borderId="1" applyNumberFormat="1" applyFont="1" applyFill="0" applyBorder="1" applyAlignment="1" applyProtection="0">
      <alignment horizontal="center" vertical="center" wrapText="1"/>
    </xf>
    <xf numFmtId="3" fontId="5" borderId="1" applyNumberFormat="1" applyFont="1" applyFill="0" applyBorder="1" applyAlignment="1" applyProtection="0">
      <alignment horizontal="center" vertical="center" wrapText="1"/>
    </xf>
    <xf numFmtId="60" fontId="5" borderId="1" applyNumberFormat="1" applyFont="1" applyFill="0" applyBorder="1" applyAlignment="1" applyProtection="0">
      <alignment horizontal="center" vertical="center" wrapText="1"/>
    </xf>
    <xf numFmtId="0" fontId="2" borderId="1" applyNumberFormat="1" applyFont="1" applyFill="0" applyBorder="1" applyAlignment="1" applyProtection="0">
      <alignment horizontal="left" vertical="center"/>
    </xf>
    <xf numFmtId="10" fontId="6" borderId="1" applyNumberFormat="1" applyFont="1" applyFill="0" applyBorder="1" applyAlignment="1" applyProtection="0">
      <alignment horizontal="center" vertical="center" wrapText="1"/>
    </xf>
    <xf numFmtId="0" fontId="2" borderId="1" applyNumberFormat="0" applyFont="1" applyFill="0" applyBorder="1" applyAlignment="1" applyProtection="0">
      <alignment horizontal="left" vertical="center"/>
    </xf>
    <xf numFmtId="59" fontId="5" fillId="3" borderId="1" applyNumberFormat="1" applyFont="1" applyFill="1" applyBorder="1" applyAlignment="1" applyProtection="0">
      <alignment horizontal="center" vertical="center" wrapText="1"/>
    </xf>
    <xf numFmtId="9" fontId="2" borderId="1" applyNumberFormat="1" applyFont="1" applyFill="0" applyBorder="1" applyAlignment="1" applyProtection="0">
      <alignment horizontal="center" vertical="center" wrapText="1"/>
    </xf>
    <xf numFmtId="1" fontId="5" borderId="1" applyNumberFormat="1" applyFont="1" applyFill="0" applyBorder="1" applyAlignment="1" applyProtection="0">
      <alignment horizontal="center" vertical="center" wrapText="1"/>
    </xf>
    <xf numFmtId="0" fontId="12" borderId="1" applyNumberFormat="0" applyFont="1" applyFill="0" applyBorder="1" applyAlignment="1" applyProtection="0">
      <alignment horizontal="center" vertical="center" wrapText="1"/>
    </xf>
    <xf numFmtId="0" fontId="11" fillId="3" borderId="1" applyNumberFormat="1" applyFont="1" applyFill="1" applyBorder="1" applyAlignment="1" applyProtection="0">
      <alignment horizontal="left" vertical="center"/>
    </xf>
    <xf numFmtId="0" fontId="11" fillId="5" borderId="1" applyNumberFormat="0" applyFont="1" applyFill="1" applyBorder="1" applyAlignment="1" applyProtection="0">
      <alignment horizontal="center" vertical="center"/>
    </xf>
    <xf numFmtId="0" fontId="11" fillId="5" borderId="1" applyNumberFormat="1" applyFont="1" applyFill="1" applyBorder="1" applyAlignment="1" applyProtection="0">
      <alignment horizontal="center" vertical="center"/>
    </xf>
    <xf numFmtId="0" fontId="11" fillId="3" borderId="1" applyNumberFormat="0" applyFont="1" applyFill="1" applyBorder="1" applyAlignment="1" applyProtection="0">
      <alignment horizontal="left" vertical="center"/>
    </xf>
    <xf numFmtId="0" fontId="11" fillId="5" borderId="1" applyNumberFormat="0" applyFont="1" applyFill="1" applyBorder="1" applyAlignment="1" applyProtection="0">
      <alignment horizontal="left" vertical="center"/>
    </xf>
    <xf numFmtId="61" fontId="14" fillId="5" borderId="1" applyNumberFormat="1" applyFont="1" applyFill="1" applyBorder="1" applyAlignment="1" applyProtection="0">
      <alignment horizontal="center" vertical="center"/>
    </xf>
    <xf numFmtId="0" fontId="11" fillId="5" borderId="1" applyNumberFormat="1" applyFont="1" applyFill="1" applyBorder="1" applyAlignment="1" applyProtection="0">
      <alignment horizontal="right" vertical="center"/>
    </xf>
    <xf numFmtId="61" fontId="14" fillId="6" borderId="1" applyNumberFormat="1" applyFont="1" applyFill="1" applyBorder="1" applyAlignment="1" applyProtection="0">
      <alignment horizontal="center" vertical="center"/>
    </xf>
    <xf numFmtId="3" fontId="14" fillId="5" borderId="1" applyNumberFormat="1" applyFont="1" applyFill="1" applyBorder="1" applyAlignment="1" applyProtection="0">
      <alignment horizontal="center" vertical="center"/>
    </xf>
    <xf numFmtId="3" fontId="14" fillId="6" borderId="1" applyNumberFormat="1" applyFont="1" applyFill="1" applyBorder="1" applyAlignment="1" applyProtection="0">
      <alignment horizontal="center" vertical="center"/>
    </xf>
    <xf numFmtId="0" fontId="11" fillId="3" borderId="1" applyNumberFormat="0" applyFont="1" applyFill="1" applyBorder="1" applyAlignment="1" applyProtection="0">
      <alignment horizontal="right" vertical="center"/>
    </xf>
    <xf numFmtId="0" fontId="17" fillId="5" borderId="1" applyNumberFormat="0" applyFont="1" applyFill="1" applyBorder="1" applyAlignment="1" applyProtection="0">
      <alignment horizontal="center" vertical="center"/>
    </xf>
    <xf numFmtId="0" fontId="17" fillId="6" borderId="1" applyNumberFormat="1" applyFont="1" applyFill="1" applyBorder="1" applyAlignment="1" applyProtection="0">
      <alignment horizontal="center" vertical="center"/>
    </xf>
    <xf numFmtId="0" fontId="11" fillId="7" borderId="1" applyNumberFormat="0" applyFont="1" applyFill="1" applyBorder="1" applyAlignment="1" applyProtection="0">
      <alignment horizontal="left" vertical="center"/>
    </xf>
    <xf numFmtId="61" fontId="14" fillId="7" borderId="1" applyNumberFormat="1" applyFont="1" applyFill="1" applyBorder="1" applyAlignment="1" applyProtection="0">
      <alignment horizontal="center" vertical="center"/>
    </xf>
    <xf numFmtId="0" fontId="11" fillId="7" borderId="1" applyNumberFormat="0" applyFont="1" applyFill="1" applyBorder="1" applyAlignment="1" applyProtection="0">
      <alignment horizontal="right" vertical="center"/>
    </xf>
    <xf numFmtId="61" fontId="14" fillId="8" borderId="1" applyNumberFormat="1" applyFont="1" applyFill="1" applyBorder="1" applyAlignment="1" applyProtection="0">
      <alignment horizontal="center" vertical="center"/>
    </xf>
    <xf numFmtId="3" fontId="14" fillId="8" borderId="1" applyNumberFormat="1" applyFont="1" applyFill="1" applyBorder="1" applyAlignment="1" applyProtection="0">
      <alignment horizontal="center" vertical="center"/>
    </xf>
    <xf numFmtId="0" fontId="17" fillId="8" borderId="1" applyNumberFormat="1" applyFont="1" applyFill="1" applyBorder="1" applyAlignment="1" applyProtection="0">
      <alignment horizontal="center" vertical="center"/>
    </xf>
    <xf numFmtId="3" fontId="14" fillId="7" borderId="1" applyNumberFormat="1" applyFont="1" applyFill="1" applyBorder="1" applyAlignment="1" applyProtection="0">
      <alignment horizontal="center" vertical="center"/>
    </xf>
    <xf numFmtId="0" fontId="11" fillId="9" borderId="1" applyNumberFormat="0" applyFont="1" applyFill="1" applyBorder="1" applyAlignment="1" applyProtection="0">
      <alignment horizontal="left" vertical="center"/>
    </xf>
    <xf numFmtId="61" fontId="14" fillId="9" borderId="1" applyNumberFormat="1" applyFont="1" applyFill="1" applyBorder="1" applyAlignment="1" applyProtection="0">
      <alignment horizontal="center" vertical="center"/>
    </xf>
    <xf numFmtId="61" fontId="14" fillId="10" borderId="1" applyNumberFormat="1" applyFont="1" applyFill="1" applyBorder="1" applyAlignment="1" applyProtection="0">
      <alignment horizontal="center" vertical="center"/>
    </xf>
    <xf numFmtId="3" fontId="14" fillId="9" borderId="1" applyNumberFormat="1" applyFont="1" applyFill="1" applyBorder="1" applyAlignment="1" applyProtection="0">
      <alignment horizontal="center" vertical="center"/>
    </xf>
    <xf numFmtId="3" fontId="14" fillId="10" borderId="1" applyNumberFormat="1" applyFont="1" applyFill="1" applyBorder="1" applyAlignment="1" applyProtection="0">
      <alignment horizontal="center" vertical="center"/>
    </xf>
    <xf numFmtId="0" fontId="11" fillId="7" borderId="1" applyNumberFormat="1" applyFont="1" applyFill="1" applyBorder="1" applyAlignment="1" applyProtection="0">
      <alignment horizontal="right" vertical="center"/>
    </xf>
    <xf numFmtId="3" fontId="14" fillId="11" borderId="1" applyNumberFormat="1" applyFont="1" applyFill="1" applyBorder="1" applyAlignment="1" applyProtection="0">
      <alignment horizontal="center" vertical="center"/>
    </xf>
    <xf numFmtId="0" fontId="17" fillId="11" borderId="1" applyNumberFormat="1" applyFont="1" applyFill="1" applyBorder="1" applyAlignment="1" applyProtection="0">
      <alignment horizontal="center" vertical="center"/>
    </xf>
    <xf numFmtId="0" fontId="14" fillId="11" borderId="1" applyNumberFormat="1" applyFont="1" applyFill="1" applyBorder="1" applyAlignment="1" applyProtection="0">
      <alignment horizontal="center" vertical="center"/>
    </xf>
    <xf numFmtId="0" fontId="11" fillId="12" borderId="1" applyNumberFormat="0" applyFont="1" applyFill="1" applyBorder="1" applyAlignment="1" applyProtection="0">
      <alignment horizontal="left" vertical="center"/>
    </xf>
    <xf numFmtId="3" fontId="14" fillId="12" borderId="1" applyNumberFormat="1" applyFont="1" applyFill="1" applyBorder="1" applyAlignment="1" applyProtection="0">
      <alignment horizontal="center" vertical="center"/>
    </xf>
    <xf numFmtId="0" fontId="11" fillId="12" borderId="1" applyNumberFormat="1" applyFont="1" applyFill="1" applyBorder="1" applyAlignment="1" applyProtection="0">
      <alignment horizontal="right" vertical="center"/>
    </xf>
    <xf numFmtId="0" fontId="11" fillId="13" borderId="1" applyNumberFormat="0" applyFont="1" applyFill="1" applyBorder="1" applyAlignment="1" applyProtection="0">
      <alignment horizontal="left" vertical="center"/>
    </xf>
    <xf numFmtId="0" fontId="14" fillId="13" borderId="1" applyNumberFormat="0" applyFont="1" applyFill="1" applyBorder="1" applyAlignment="1" applyProtection="0">
      <alignment horizontal="center" vertical="center"/>
    </xf>
    <xf numFmtId="0" fontId="14" fillId="14" borderId="1" applyNumberFormat="1" applyFont="1" applyFill="1" applyBorder="1" applyAlignment="1" applyProtection="0">
      <alignment horizontal="center" vertical="center"/>
    </xf>
    <xf numFmtId="61" fontId="14" fillId="14" borderId="1" applyNumberFormat="1" applyFont="1" applyFill="1" applyBorder="1" applyAlignment="1" applyProtection="0">
      <alignment horizontal="center" vertical="center"/>
    </xf>
    <xf numFmtId="0" fontId="14" fillId="5" borderId="1" applyNumberFormat="1" applyFont="1" applyFill="1" applyBorder="1" applyAlignment="1" applyProtection="0">
      <alignment horizontal="center" vertical="center"/>
    </xf>
    <xf numFmtId="60" fontId="14" fillId="5" borderId="1" applyNumberFormat="1" applyFont="1" applyFill="1" applyBorder="1" applyAlignment="1" applyProtection="0">
      <alignment horizontal="center" vertical="center"/>
    </xf>
    <xf numFmtId="0" fontId="14" fillId="15" borderId="1" applyNumberFormat="1" applyFont="1" applyFill="1" applyBorder="1" applyAlignment="1" applyProtection="0">
      <alignment horizontal="center" vertical="center"/>
    </xf>
    <xf numFmtId="60" fontId="14" fillId="15" borderId="1" applyNumberFormat="1" applyFont="1" applyFill="1" applyBorder="1" applyAlignment="1" applyProtection="0">
      <alignment horizontal="center" vertical="center"/>
    </xf>
    <xf numFmtId="61" fontId="14" fillId="15" borderId="1" applyNumberFormat="1" applyFont="1" applyFill="1" applyBorder="1" applyAlignment="1" applyProtection="0">
      <alignment horizontal="center" vertical="center"/>
    </xf>
    <xf numFmtId="61" fontId="14" fillId="16" borderId="1" applyNumberFormat="1" applyFont="1" applyFill="1" applyBorder="1" applyAlignment="1" applyProtection="0">
      <alignment horizontal="center" vertical="center"/>
    </xf>
    <xf numFmtId="0" fontId="14" fillId="5" borderId="1" applyNumberFormat="0" applyFont="1" applyFill="1" applyBorder="1" applyAlignment="1" applyProtection="0">
      <alignment horizontal="center" vertical="center"/>
    </xf>
    <xf numFmtId="0" fontId="14" fillId="16" borderId="1" applyNumberFormat="1" applyFont="1" applyFill="1" applyBorder="1" applyAlignment="1" applyProtection="0">
      <alignment horizontal="center" vertical="center"/>
    </xf>
    <xf numFmtId="0" fontId="5" borderId="1" applyNumberFormat="0" applyFont="1" applyFill="0" applyBorder="1" applyAlignment="1" applyProtection="0">
      <alignment horizontal="left" vertical="center"/>
    </xf>
    <xf numFmtId="0" fontId="5" borderId="1" applyNumberFormat="0" applyFont="1" applyFill="0" applyBorder="1" applyAlignment="1" applyProtection="0">
      <alignment horizontal="center" vertical="center"/>
    </xf>
    <xf numFmtId="4" fontId="14" borderId="1" applyNumberFormat="1" applyFont="1" applyFill="0" applyBorder="1" applyAlignment="1" applyProtection="0">
      <alignment horizontal="center" vertical="center"/>
    </xf>
    <xf numFmtId="62" fontId="14" borderId="1" applyNumberFormat="1" applyFont="1" applyFill="0" applyBorder="1" applyAlignment="1" applyProtection="0">
      <alignment horizontal="center" vertical="center"/>
    </xf>
    <xf numFmtId="0" fontId="2" applyNumberFormat="1" applyFont="1" applyFill="0" applyBorder="0" applyAlignment="1" applyProtection="0">
      <alignment vertical="top" wrapText="1"/>
    </xf>
    <xf numFmtId="0" fontId="3" fillId="3" borderId="1" applyNumberFormat="1" applyFont="1" applyFill="1" applyBorder="1" applyAlignment="1" applyProtection="0">
      <alignment vertical="top" wrapText="1"/>
    </xf>
    <xf numFmtId="0" fontId="2" borderId="1" applyNumberFormat="1" applyFont="1" applyFill="0" applyBorder="1" applyAlignment="1" applyProtection="0">
      <alignment vertical="top" wrapText="1"/>
    </xf>
    <xf numFmtId="0" fontId="3" fillId="3" borderId="1" applyNumberFormat="0" applyFont="1" applyFill="1" applyBorder="1" applyAlignment="1" applyProtection="0">
      <alignment vertical="top" wrapText="1"/>
    </xf>
    <xf numFmtId="0" fontId="2" borderId="1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  <rgbColor rgb="ffce222b"/>
      <rgbColor rgb="ffeaeaea"/>
      <rgbColor rgb="ffb51a00"/>
      <rgbColor rgb="fffff1f1"/>
      <rgbColor rgb="ffac3d00"/>
      <rgbColor rgb="fff6faff"/>
      <rgbColor rgb="fffffbf1"/>
      <rgbColor rgb="fff3f3f3"/>
      <rgbColor rgb="ffe8fff4"/>
      <rgbColor rgb="fff3feff"/>
      <rgbColor rgb="fff7fafe"/>
      <rgbColor rgb="fff5f5f5"/>
      <rgbColor rgb="fff5e7f5"/>
      <rgbColor rgb="fffff8f8"/>
      <rgbColor rgb="ffffc2b8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ww.cycle-helmets.com/cps-2011.pdf" TargetMode="External"/><Relationship Id="rId2" Type="http://schemas.openxmlformats.org/officeDocument/2006/relationships/hyperlink" Target="http://www.cycle-helmets.com/cps-2015.pdf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O403"/>
  <sheetViews>
    <sheetView workbookViewId="0" showGridLines="0" defaultGridColor="1">
      <pane topLeftCell="B2" xSplit="1" ySplit="1" activePane="bottomRight" state="frozenSplit"/>
    </sheetView>
  </sheetViews>
  <sheetFormatPr defaultColWidth="9.03" defaultRowHeight="18" customHeight="1" outlineLevelRow="0" outlineLevelCol="0"/>
  <cols>
    <col min="1" max="1" width="9.05469" style="1" customWidth="1"/>
    <col min="2" max="2" width="9.05469" style="1" customWidth="1"/>
    <col min="3" max="3" width="9.05469" style="1" customWidth="1"/>
    <col min="4" max="4" width="9.05469" style="1" customWidth="1"/>
    <col min="5" max="5" width="9.05469" style="1" customWidth="1"/>
    <col min="6" max="6" width="9.05469" style="1" customWidth="1"/>
    <col min="7" max="7" width="9.05469" style="1" customWidth="1"/>
    <col min="8" max="8" width="9.05469" style="1" customWidth="1"/>
    <col min="9" max="9" width="9.05469" style="1" customWidth="1"/>
    <col min="10" max="10" width="9.05469" style="1" customWidth="1"/>
    <col min="11" max="11" width="9.05469" style="1" customWidth="1"/>
    <col min="12" max="12" width="9.05469" style="1" customWidth="1"/>
    <col min="13" max="13" width="9.05469" style="1" customWidth="1"/>
    <col min="14" max="14" width="9.05469" style="1" customWidth="1"/>
    <col min="15" max="15" width="9.05469" style="1" customWidth="1"/>
    <col min="16" max="16" width="9.05469" style="1" customWidth="1"/>
    <col min="17" max="17" width="9.05469" style="1" customWidth="1"/>
    <col min="18" max="18" width="9.05469" style="1" customWidth="1"/>
    <col min="19" max="19" width="9.05469" style="1" customWidth="1"/>
    <col min="20" max="20" width="9.05469" style="1" customWidth="1"/>
    <col min="21" max="21" width="9.05469" style="1" customWidth="1"/>
    <col min="22" max="22" width="9.05469" style="1" customWidth="1"/>
    <col min="23" max="23" width="9.05469" style="1" customWidth="1"/>
    <col min="24" max="24" width="9.05469" style="1" customWidth="1"/>
    <col min="25" max="25" width="9.05469" style="1" customWidth="1"/>
    <col min="26" max="26" width="9.05469" style="1" customWidth="1"/>
    <col min="27" max="27" width="9.05469" style="1" customWidth="1"/>
    <col min="28" max="28" width="9.05469" style="1" customWidth="1"/>
    <col min="29" max="29" width="9.05469" style="1" customWidth="1"/>
    <col min="30" max="30" width="9.05469" style="1" customWidth="1"/>
    <col min="31" max="31" width="9.05469" style="1" customWidth="1"/>
    <col min="32" max="32" width="9.05469" style="1" customWidth="1"/>
    <col min="33" max="33" width="9.05469" style="1" customWidth="1"/>
    <col min="34" max="34" width="9.05469" style="1" customWidth="1"/>
    <col min="35" max="35" width="9.05469" style="1" customWidth="1"/>
    <col min="36" max="36" width="9.05469" style="1" customWidth="1"/>
    <col min="37" max="37" width="9.05469" style="1" customWidth="1"/>
    <col min="38" max="38" width="9.05469" style="1" customWidth="1"/>
    <col min="39" max="39" width="9.05469" style="1" customWidth="1"/>
    <col min="40" max="40" width="9.05469" style="1" customWidth="1"/>
    <col min="41" max="41" width="9.05469" style="1" customWidth="1"/>
    <col min="42" max="256" width="9.05469" style="1" customWidth="1"/>
  </cols>
  <sheetData>
    <row r="1" ht="20.55" customHeight="1">
      <c r="A1" s="2"/>
      <c r="B1" s="3"/>
      <c r="C1" s="3"/>
      <c r="D1" s="3"/>
      <c r="E1" s="3"/>
      <c r="F1" s="3"/>
      <c r="G1" s="3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ht="22.5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ht="22.35" customHeight="1">
      <c r="A3" s="7"/>
      <c r="B3" t="s" s="8">
        <v>0</v>
      </c>
      <c r="C3" s="9"/>
      <c r="D3" s="9"/>
      <c r="E3" s="9"/>
      <c r="F3" s="9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ht="22.35" customHeight="1">
      <c r="A4" s="12"/>
      <c r="B4" t="s" s="8">
        <v>1</v>
      </c>
      <c r="C4" s="9"/>
      <c r="D4" s="9"/>
      <c r="E4" s="9"/>
      <c r="F4" s="9"/>
      <c r="G4" s="10"/>
      <c r="H4" s="10"/>
      <c r="I4" s="10"/>
      <c r="J4" s="10"/>
      <c r="K4" s="10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ht="22.35" customHeight="1">
      <c r="A5" s="12"/>
      <c r="B5" t="s" s="8">
        <v>2</v>
      </c>
      <c r="C5" s="9"/>
      <c r="D5" s="9"/>
      <c r="E5" s="9"/>
      <c r="F5" s="9"/>
      <c r="G5" s="10"/>
      <c r="H5" s="10"/>
      <c r="I5" s="10"/>
      <c r="J5" s="10"/>
      <c r="K5" s="10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ht="22.35" customHeight="1">
      <c r="A6" s="12"/>
      <c r="B6" t="s" s="8">
        <v>3</v>
      </c>
      <c r="C6" s="9"/>
      <c r="D6" s="9"/>
      <c r="E6" s="9"/>
      <c r="F6" s="9"/>
      <c r="G6" s="10"/>
      <c r="H6" s="10"/>
      <c r="I6" s="10"/>
      <c r="J6" s="10"/>
      <c r="K6" s="10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ht="27.35" customHeight="1">
      <c r="A7" t="s" s="13">
        <v>4</v>
      </c>
      <c r="B7" s="9"/>
      <c r="C7" s="9"/>
      <c r="D7" s="14"/>
      <c r="E7" s="9"/>
      <c r="F7" s="9"/>
      <c r="G7" s="10"/>
      <c r="H7" s="10"/>
      <c r="I7" s="10"/>
      <c r="J7" s="10"/>
      <c r="K7" s="10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ht="27.35" customHeight="1">
      <c r="A8" s="13">
        <v>2015</v>
      </c>
      <c r="B8" s="9"/>
      <c r="C8" s="15"/>
      <c r="D8" s="9"/>
      <c r="E8" s="9"/>
      <c r="F8" s="9"/>
      <c r="G8" s="10"/>
      <c r="H8" s="10"/>
      <c r="I8" s="10"/>
      <c r="J8" s="10"/>
      <c r="K8" s="10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ht="36.35" customHeight="1">
      <c r="A9" s="16"/>
      <c r="B9" t="s" s="15">
        <v>5</v>
      </c>
      <c r="C9" t="s" s="15">
        <v>6</v>
      </c>
      <c r="D9" t="s" s="15">
        <v>7</v>
      </c>
      <c r="E9" t="s" s="15">
        <v>8</v>
      </c>
      <c r="F9" t="s" s="15">
        <v>9</v>
      </c>
      <c r="G9" s="10"/>
      <c r="H9" s="10"/>
      <c r="I9" s="10"/>
      <c r="J9" s="10"/>
      <c r="K9" s="10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ht="22.35" customHeight="1">
      <c r="A10" t="s" s="16">
        <v>10</v>
      </c>
      <c r="B10" s="14">
        <v>9</v>
      </c>
      <c r="C10" s="14">
        <v>91807</v>
      </c>
      <c r="D10" s="14">
        <v>45077</v>
      </c>
      <c r="E10" s="14">
        <v>23182</v>
      </c>
      <c r="F10" s="17">
        <v>0.491</v>
      </c>
      <c r="G10" s="10"/>
      <c r="H10" s="10"/>
      <c r="I10" s="10"/>
      <c r="J10" s="10"/>
      <c r="K10" s="10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ht="22.35" customHeight="1">
      <c r="A11" s="16"/>
      <c r="B11" s="18">
        <v>41547</v>
      </c>
      <c r="C11" s="14">
        <v>722623</v>
      </c>
      <c r="D11" s="14">
        <v>226181</v>
      </c>
      <c r="E11" s="14">
        <v>116321</v>
      </c>
      <c r="F11" s="17">
        <v>0.313</v>
      </c>
      <c r="G11" s="10"/>
      <c r="H11" s="10"/>
      <c r="I11" s="10"/>
      <c r="J11" s="10"/>
      <c r="K11" s="10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ht="22.35" customHeight="1">
      <c r="A12" s="16"/>
      <c r="B12" t="s" s="14">
        <v>11</v>
      </c>
      <c r="C12" s="14">
        <v>1246624</v>
      </c>
      <c r="D12" s="14">
        <v>91004</v>
      </c>
      <c r="E12" s="14">
        <v>46802</v>
      </c>
      <c r="F12" s="17">
        <v>0.073</v>
      </c>
      <c r="G12" s="10"/>
      <c r="H12" s="10"/>
      <c r="I12" s="10"/>
      <c r="J12" s="10"/>
      <c r="K12" s="10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ht="22.35" customHeight="1">
      <c r="A13" s="16"/>
      <c r="B13" t="s" s="14">
        <v>12</v>
      </c>
      <c r="C13" s="14">
        <v>2049123</v>
      </c>
      <c r="D13" s="14">
        <v>278681</v>
      </c>
      <c r="E13" s="14">
        <v>143322</v>
      </c>
      <c r="F13" s="17">
        <v>0.136</v>
      </c>
      <c r="G13" s="10"/>
      <c r="H13" s="10"/>
      <c r="I13" s="10"/>
      <c r="J13" s="10"/>
      <c r="K13" s="10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ht="22.35" customHeight="1">
      <c r="A14" s="16"/>
      <c r="B14" t="s" s="14">
        <v>13</v>
      </c>
      <c r="C14" s="14">
        <v>2540041</v>
      </c>
      <c r="D14" s="14">
        <v>177803</v>
      </c>
      <c r="E14" s="14">
        <v>91442</v>
      </c>
      <c r="F14" s="17">
        <v>0.07000000000000001</v>
      </c>
      <c r="G14" s="10"/>
      <c r="H14" s="10"/>
      <c r="I14" s="10"/>
      <c r="J14" s="10"/>
      <c r="K14" s="10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ht="22.35" customHeight="1">
      <c r="A15" t="s" s="16">
        <v>14</v>
      </c>
      <c r="B15" s="9"/>
      <c r="C15" s="15">
        <f>SUM(C10:C14)</f>
        <v>6650218</v>
      </c>
      <c r="D15" s="15">
        <f>SUM(D10:D14)</f>
        <v>818746</v>
      </c>
      <c r="E15" s="15">
        <v>421069</v>
      </c>
      <c r="F15" s="9"/>
      <c r="G15" s="10"/>
      <c r="H15" s="10"/>
      <c r="I15" s="10"/>
      <c r="J15" s="10"/>
      <c r="K15" s="10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ht="22.35" customHeight="1">
      <c r="A16" s="7"/>
      <c r="B16" s="9"/>
      <c r="C16" s="15"/>
      <c r="D16" s="9"/>
      <c r="E16" s="9"/>
      <c r="F16" s="9"/>
      <c r="G16" s="10"/>
      <c r="H16" s="10"/>
      <c r="I16" s="10"/>
      <c r="J16" s="10"/>
      <c r="K16" s="10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ht="36.35" customHeight="1">
      <c r="A17" s="7"/>
      <c r="B17" t="s" s="15">
        <v>5</v>
      </c>
      <c r="C17" t="s" s="15">
        <v>6</v>
      </c>
      <c r="D17" t="s" s="15">
        <v>7</v>
      </c>
      <c r="E17" t="s" s="15">
        <v>15</v>
      </c>
      <c r="F17" t="s" s="15">
        <v>9</v>
      </c>
      <c r="G17" s="10"/>
      <c r="H17" s="10"/>
      <c r="I17" s="10"/>
      <c r="J17" s="10"/>
      <c r="K17" s="10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ht="22.35" customHeight="1">
      <c r="A18" t="s" s="16">
        <v>16</v>
      </c>
      <c r="B18" s="14">
        <v>9</v>
      </c>
      <c r="C18" s="14">
        <v>68831</v>
      </c>
      <c r="D18" s="14">
        <v>29322</v>
      </c>
      <c r="E18" s="14">
        <v>12985</v>
      </c>
      <c r="F18" s="17">
        <v>0.426</v>
      </c>
      <c r="G18" s="10"/>
      <c r="H18" s="10"/>
      <c r="I18" s="10"/>
      <c r="J18" s="10"/>
      <c r="K18" s="10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ht="22.35" customHeight="1">
      <c r="A19" s="7"/>
      <c r="B19" s="18">
        <v>41547</v>
      </c>
      <c r="C19" s="14">
        <v>543546</v>
      </c>
      <c r="D19" s="14">
        <v>253292</v>
      </c>
      <c r="E19" s="14">
        <v>112172</v>
      </c>
      <c r="F19" s="17">
        <v>0.466</v>
      </c>
      <c r="G19" s="10"/>
      <c r="H19" s="10"/>
      <c r="I19" s="10"/>
      <c r="J19" s="10"/>
      <c r="K19" s="10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ht="22.35" customHeight="1">
      <c r="A20" s="7"/>
      <c r="B20" t="s" s="14">
        <v>11</v>
      </c>
      <c r="C20" s="14">
        <v>1021284</v>
      </c>
      <c r="D20" s="14">
        <v>93958</v>
      </c>
      <c r="E20" s="14">
        <v>41610</v>
      </c>
      <c r="F20" s="17">
        <v>0.092</v>
      </c>
      <c r="G20" s="10"/>
      <c r="H20" s="10"/>
      <c r="I20" s="10"/>
      <c r="J20" s="10"/>
      <c r="K20" s="10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ht="22.35" customHeight="1">
      <c r="A21" s="7"/>
      <c r="B21" t="s" s="14">
        <v>12</v>
      </c>
      <c r="C21" s="14">
        <v>1640921</v>
      </c>
      <c r="D21" s="14">
        <v>195270</v>
      </c>
      <c r="E21" s="14">
        <v>86477</v>
      </c>
      <c r="F21" s="17">
        <v>0.119</v>
      </c>
      <c r="G21" s="10"/>
      <c r="H21" s="10"/>
      <c r="I21" s="10"/>
      <c r="J21" s="10"/>
      <c r="K21" s="10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ht="22.35" customHeight="1">
      <c r="A22" s="7"/>
      <c r="B22" t="s" s="14">
        <v>13</v>
      </c>
      <c r="C22" s="14">
        <v>1902838</v>
      </c>
      <c r="D22" s="14">
        <v>74211</v>
      </c>
      <c r="E22" s="14">
        <v>32865</v>
      </c>
      <c r="F22" s="17">
        <v>0.039</v>
      </c>
      <c r="G22" s="10"/>
      <c r="H22" s="10"/>
      <c r="I22" s="10"/>
      <c r="J22" s="10"/>
      <c r="K22" s="10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ht="22.35" customHeight="1">
      <c r="A23" t="s" s="16">
        <v>14</v>
      </c>
      <c r="B23" s="9"/>
      <c r="C23" s="15">
        <f>SUM(C18:C22)</f>
        <v>5177420</v>
      </c>
      <c r="D23" s="15">
        <f>SUM(D18:D22)</f>
        <v>646053</v>
      </c>
      <c r="E23" s="15">
        <v>286109</v>
      </c>
      <c r="F23" s="9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ht="22.35" customHeight="1">
      <c r="A24" s="7"/>
      <c r="B24" s="9"/>
      <c r="C24" s="15"/>
      <c r="D24" s="9"/>
      <c r="E24" s="9"/>
      <c r="F24" s="9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ht="36.35" customHeight="1">
      <c r="A25" t="s" s="16">
        <v>17</v>
      </c>
      <c r="B25" t="s" s="15">
        <v>5</v>
      </c>
      <c r="C25" t="s" s="15">
        <v>6</v>
      </c>
      <c r="D25" t="s" s="15">
        <v>7</v>
      </c>
      <c r="E25" t="s" s="15">
        <v>18</v>
      </c>
      <c r="F25" t="s" s="15">
        <v>9</v>
      </c>
      <c r="G25" s="10"/>
      <c r="H25" s="10"/>
      <c r="I25" s="10"/>
      <c r="J25" s="10"/>
      <c r="K25" s="10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ht="22.35" customHeight="1">
      <c r="A26" s="7"/>
      <c r="B26" s="14">
        <v>9</v>
      </c>
      <c r="C26" s="14">
        <v>4468</v>
      </c>
      <c r="D26" s="14">
        <v>1528</v>
      </c>
      <c r="E26" s="14">
        <v>611</v>
      </c>
      <c r="F26" s="17">
        <v>0.342</v>
      </c>
      <c r="G26" s="10"/>
      <c r="H26" s="10"/>
      <c r="I26" s="10"/>
      <c r="J26" s="10"/>
      <c r="K26" s="10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ht="22.35" customHeight="1">
      <c r="A27" s="7"/>
      <c r="B27" s="18">
        <v>41547</v>
      </c>
      <c r="C27" s="14">
        <v>34630</v>
      </c>
      <c r="D27" s="14">
        <v>12952</v>
      </c>
      <c r="E27" s="14">
        <v>5181</v>
      </c>
      <c r="F27" s="17">
        <v>0.374</v>
      </c>
      <c r="G27" s="10"/>
      <c r="H27" s="10"/>
      <c r="I27" s="10"/>
      <c r="J27" s="10"/>
      <c r="K27" s="10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ht="22.35" customHeight="1">
      <c r="A28" s="7"/>
      <c r="B28" t="s" s="14">
        <v>11</v>
      </c>
      <c r="C28" s="14">
        <v>76025</v>
      </c>
      <c r="D28" s="14">
        <v>13304</v>
      </c>
      <c r="E28" s="14">
        <v>5322</v>
      </c>
      <c r="F28" s="17">
        <v>0.175</v>
      </c>
      <c r="G28" s="10"/>
      <c r="H28" s="10"/>
      <c r="I28" s="10"/>
      <c r="J28" s="10"/>
      <c r="K28" s="10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ht="22.35" customHeight="1">
      <c r="A29" s="7"/>
      <c r="B29" t="s" s="14">
        <v>12</v>
      </c>
      <c r="C29" s="14">
        <v>114138</v>
      </c>
      <c r="D29" s="14">
        <v>24540</v>
      </c>
      <c r="E29" s="14">
        <v>9816</v>
      </c>
      <c r="F29" s="17">
        <v>0.215</v>
      </c>
      <c r="G29" s="10"/>
      <c r="H29" s="10"/>
      <c r="I29" s="10"/>
      <c r="J29" s="10"/>
      <c r="K29" s="10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ht="22.35" customHeight="1">
      <c r="A30" s="7"/>
      <c r="B30" t="s" s="14">
        <v>13</v>
      </c>
      <c r="C30" s="14">
        <v>110536</v>
      </c>
      <c r="D30" s="14">
        <v>12048</v>
      </c>
      <c r="E30" s="14">
        <v>4819</v>
      </c>
      <c r="F30" s="17">
        <v>0.109</v>
      </c>
      <c r="G30" s="10"/>
      <c r="H30" s="10"/>
      <c r="I30" s="10"/>
      <c r="J30" s="10"/>
      <c r="K30" s="10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ht="22.35" customHeight="1">
      <c r="A31" t="s" s="16">
        <v>14</v>
      </c>
      <c r="B31" s="9"/>
      <c r="C31" s="15">
        <f>SUM(C26:C30)</f>
        <v>339797</v>
      </c>
      <c r="D31" s="15">
        <f>SUM(D26:D30)</f>
        <v>64372</v>
      </c>
      <c r="E31" s="15">
        <v>25749</v>
      </c>
      <c r="F31" s="9"/>
      <c r="G31" s="10"/>
      <c r="H31" s="10"/>
      <c r="I31" s="10"/>
      <c r="J31" s="10"/>
      <c r="K31" s="10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ht="22.35" customHeight="1">
      <c r="A32" s="16"/>
      <c r="B32" s="9"/>
      <c r="C32" s="15"/>
      <c r="D32" s="14"/>
      <c r="E32" s="9"/>
      <c r="F32" s="9"/>
      <c r="G32" s="10"/>
      <c r="H32" s="10"/>
      <c r="I32" s="10"/>
      <c r="J32" s="10"/>
      <c r="K32" s="10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ht="36.35" customHeight="1">
      <c r="A33" t="s" s="16">
        <v>19</v>
      </c>
      <c r="B33" t="s" s="15">
        <v>5</v>
      </c>
      <c r="C33" t="s" s="15">
        <v>6</v>
      </c>
      <c r="D33" t="s" s="15">
        <v>7</v>
      </c>
      <c r="E33" t="s" s="15">
        <v>15</v>
      </c>
      <c r="F33" t="s" s="15">
        <v>9</v>
      </c>
      <c r="G33" s="10"/>
      <c r="H33" s="10"/>
      <c r="I33" s="10"/>
      <c r="J33" s="10"/>
      <c r="K33" s="10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ht="22.35" customHeight="1">
      <c r="A34" s="7"/>
      <c r="B34" s="14">
        <v>9</v>
      </c>
      <c r="C34" s="14">
        <v>6272</v>
      </c>
      <c r="D34" s="14">
        <v>3619</v>
      </c>
      <c r="E34" s="14">
        <v>1603</v>
      </c>
      <c r="F34" s="17">
        <v>0.5770000000000001</v>
      </c>
      <c r="G34" s="10"/>
      <c r="H34" s="10"/>
      <c r="I34" s="10"/>
      <c r="J34" s="10"/>
      <c r="K34" s="10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ht="22.35" customHeight="1">
      <c r="A35" s="7"/>
      <c r="B35" s="18">
        <v>41547</v>
      </c>
      <c r="C35" s="14">
        <v>51536</v>
      </c>
      <c r="D35" s="14">
        <v>17213</v>
      </c>
      <c r="E35" s="14">
        <v>7923</v>
      </c>
      <c r="F35" s="17">
        <v>0.334</v>
      </c>
      <c r="G35" s="10"/>
      <c r="H35" s="10"/>
      <c r="I35" s="10"/>
      <c r="J35" s="10"/>
      <c r="K35" s="10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ht="22.35" customHeight="1">
      <c r="A36" s="7"/>
      <c r="B36" t="s" s="14">
        <v>11</v>
      </c>
      <c r="C36" s="14">
        <v>74564</v>
      </c>
      <c r="D36" s="14">
        <v>10588</v>
      </c>
      <c r="E36" s="14">
        <v>4689</v>
      </c>
      <c r="F36" s="17">
        <v>0.142</v>
      </c>
      <c r="G36" s="10"/>
      <c r="H36" s="10"/>
      <c r="I36" s="10"/>
      <c r="J36" s="10"/>
      <c r="K36" s="10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ht="22.35" customHeight="1">
      <c r="A37" s="7"/>
      <c r="B37" t="s" s="14">
        <v>12</v>
      </c>
      <c r="C37" s="14">
        <v>126269</v>
      </c>
      <c r="D37" s="14">
        <v>16036</v>
      </c>
      <c r="E37" s="14">
        <v>7102</v>
      </c>
      <c r="F37" s="17">
        <v>0.127</v>
      </c>
      <c r="G37" s="10"/>
      <c r="H37" s="10"/>
      <c r="I37" s="10"/>
      <c r="J37" s="10"/>
      <c r="K37" s="10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ht="22.35" customHeight="1">
      <c r="A38" s="7"/>
      <c r="B38" t="s" s="14">
        <v>13</v>
      </c>
      <c r="C38" s="14">
        <v>199236</v>
      </c>
      <c r="D38" s="14">
        <v>7969</v>
      </c>
      <c r="E38" s="14">
        <v>3529</v>
      </c>
      <c r="F38" s="17">
        <v>0.04</v>
      </c>
      <c r="G38" s="10"/>
      <c r="H38" s="10"/>
      <c r="I38" s="10"/>
      <c r="J38" s="10"/>
      <c r="K38" s="10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ht="22.35" customHeight="1">
      <c r="A39" t="s" s="16">
        <v>14</v>
      </c>
      <c r="B39" s="9"/>
      <c r="C39" s="15">
        <f>SUM(C34:C38)</f>
        <v>457877</v>
      </c>
      <c r="D39" s="15">
        <f>SUM(D34:D38)</f>
        <v>55425</v>
      </c>
      <c r="E39" s="15">
        <v>24846</v>
      </c>
      <c r="F39" s="9"/>
      <c r="G39" s="10"/>
      <c r="H39" s="10"/>
      <c r="I39" s="10"/>
      <c r="J39" s="10"/>
      <c r="K39" s="10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ht="22.35" customHeight="1">
      <c r="A40" s="7"/>
      <c r="B40" s="9"/>
      <c r="C40" s="15"/>
      <c r="D40" s="9"/>
      <c r="E40" s="9"/>
      <c r="F40" s="9"/>
      <c r="G40" s="10"/>
      <c r="H40" s="10"/>
      <c r="I40" s="10"/>
      <c r="J40" s="10"/>
      <c r="K40" s="10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ht="36.35" customHeight="1">
      <c r="A41" t="s" s="16">
        <v>20</v>
      </c>
      <c r="B41" t="s" s="15">
        <v>5</v>
      </c>
      <c r="C41" t="s" s="15">
        <v>6</v>
      </c>
      <c r="D41" t="s" s="15">
        <v>7</v>
      </c>
      <c r="E41" t="s" s="15">
        <v>21</v>
      </c>
      <c r="F41" t="s" s="15">
        <v>9</v>
      </c>
      <c r="G41" s="10"/>
      <c r="H41" s="10"/>
      <c r="I41" s="10"/>
      <c r="J41" s="10"/>
      <c r="K41" s="10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ht="22.35" customHeight="1">
      <c r="A42" s="7"/>
      <c r="B42" s="14">
        <v>9</v>
      </c>
      <c r="C42" s="14">
        <v>3516</v>
      </c>
      <c r="D42" s="14">
        <v>1754</v>
      </c>
      <c r="E42" s="14">
        <v>877</v>
      </c>
      <c r="F42" s="17">
        <v>0.499</v>
      </c>
      <c r="G42" s="10"/>
      <c r="H42" s="10"/>
      <c r="I42" s="10"/>
      <c r="J42" s="10"/>
      <c r="K42" s="10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ht="22.35" customHeight="1">
      <c r="A43" s="7"/>
      <c r="B43" s="18">
        <v>41547</v>
      </c>
      <c r="C43" s="14">
        <v>26650</v>
      </c>
      <c r="D43" s="14">
        <v>13298</v>
      </c>
      <c r="E43" s="14">
        <v>6649</v>
      </c>
      <c r="F43" s="17">
        <v>0.499</v>
      </c>
      <c r="G43" s="10"/>
      <c r="H43" s="10"/>
      <c r="I43" s="10"/>
      <c r="J43" s="10"/>
      <c r="K43" s="10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  <row r="44" ht="22.35" customHeight="1">
      <c r="A44" s="7"/>
      <c r="B44" t="s" s="14">
        <v>11</v>
      </c>
      <c r="C44" s="14">
        <v>50183</v>
      </c>
      <c r="D44" s="14">
        <v>8631</v>
      </c>
      <c r="E44" s="14">
        <v>4316</v>
      </c>
      <c r="F44" s="17">
        <v>0.172</v>
      </c>
      <c r="G44" s="10"/>
      <c r="H44" s="10"/>
      <c r="I44" s="10"/>
      <c r="J44" s="10"/>
      <c r="K44" s="10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  <row r="45" ht="22.35" customHeight="1">
      <c r="A45" s="7"/>
      <c r="B45" t="s" s="14">
        <v>12</v>
      </c>
      <c r="C45" s="14">
        <v>75687</v>
      </c>
      <c r="D45" s="14">
        <v>11277</v>
      </c>
      <c r="E45" s="14">
        <v>5639</v>
      </c>
      <c r="F45" s="17">
        <v>0.149</v>
      </c>
      <c r="G45" s="10"/>
      <c r="H45" s="10"/>
      <c r="I45" s="10"/>
      <c r="J45" s="10"/>
      <c r="K45" s="10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</row>
    <row r="46" ht="22.35" customHeight="1">
      <c r="A46" s="7"/>
      <c r="B46" t="s" s="14">
        <v>13</v>
      </c>
      <c r="C46" s="14">
        <v>55491</v>
      </c>
      <c r="D46" s="14">
        <v>4328</v>
      </c>
      <c r="E46" s="14">
        <v>2164</v>
      </c>
      <c r="F46" s="17">
        <v>0.078</v>
      </c>
      <c r="G46" s="10"/>
      <c r="H46" s="10"/>
      <c r="I46" s="10"/>
      <c r="J46" s="10"/>
      <c r="K46" s="10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</row>
    <row r="47" ht="22.35" customHeight="1">
      <c r="A47" t="s" s="16">
        <v>14</v>
      </c>
      <c r="B47" s="9"/>
      <c r="C47" s="15">
        <f>SUM(C42:C46)</f>
        <v>211527</v>
      </c>
      <c r="D47" s="15">
        <f>SUM(D42:D46)</f>
        <v>39288</v>
      </c>
      <c r="E47" s="15">
        <v>19645</v>
      </c>
      <c r="F47" s="9"/>
      <c r="G47" s="10"/>
      <c r="H47" s="10"/>
      <c r="I47" s="10"/>
      <c r="J47" s="10"/>
      <c r="K47" s="10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</row>
    <row r="48" ht="22.35" customHeight="1">
      <c r="A48" s="7"/>
      <c r="B48" s="9"/>
      <c r="C48" s="15"/>
      <c r="D48" s="9"/>
      <c r="E48" s="9"/>
      <c r="F48" s="9"/>
      <c r="G48" s="10"/>
      <c r="H48" s="10"/>
      <c r="I48" s="10"/>
      <c r="J48" s="10"/>
      <c r="K48" s="10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</row>
    <row r="49" ht="36.35" customHeight="1">
      <c r="A49" t="s" s="16">
        <v>22</v>
      </c>
      <c r="B49" t="s" s="15">
        <v>5</v>
      </c>
      <c r="C49" t="s" s="15">
        <v>6</v>
      </c>
      <c r="D49" t="s" s="15">
        <v>7</v>
      </c>
      <c r="E49" t="s" s="15">
        <v>23</v>
      </c>
      <c r="F49" t="s" s="15">
        <v>9</v>
      </c>
      <c r="G49" s="10"/>
      <c r="H49" s="10"/>
      <c r="I49" s="10"/>
      <c r="J49" s="10"/>
      <c r="K49" s="10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</row>
    <row r="50" ht="22.35" customHeight="1">
      <c r="A50" s="7"/>
      <c r="B50" s="14">
        <v>9</v>
      </c>
      <c r="C50" s="14">
        <v>19329</v>
      </c>
      <c r="D50" s="14">
        <v>10167</v>
      </c>
      <c r="E50" s="14">
        <v>3922</v>
      </c>
      <c r="F50" s="17">
        <v>0.526</v>
      </c>
      <c r="G50" s="10"/>
      <c r="H50" s="10"/>
      <c r="I50" s="10"/>
      <c r="J50" s="10"/>
      <c r="K50" s="10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ht="22.35" customHeight="1">
      <c r="A51" s="7"/>
      <c r="B51" s="18">
        <v>41547</v>
      </c>
      <c r="C51" s="14">
        <v>158354</v>
      </c>
      <c r="D51" s="14">
        <v>58116</v>
      </c>
      <c r="E51" s="14">
        <v>22416</v>
      </c>
      <c r="F51" s="17">
        <v>0.367</v>
      </c>
      <c r="G51" s="10"/>
      <c r="H51" s="10"/>
      <c r="I51" s="10"/>
      <c r="J51" s="10"/>
      <c r="K51" s="10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</row>
    <row r="52" ht="22.35" customHeight="1">
      <c r="A52" s="7"/>
      <c r="B52" t="s" s="14">
        <v>11</v>
      </c>
      <c r="C52" s="14">
        <v>273501</v>
      </c>
      <c r="D52" s="14">
        <v>23521</v>
      </c>
      <c r="E52" s="14">
        <v>9072</v>
      </c>
      <c r="F52" s="17">
        <v>0.08599999999999999</v>
      </c>
      <c r="G52" s="10"/>
      <c r="H52" s="10"/>
      <c r="I52" s="10"/>
      <c r="J52" s="10"/>
      <c r="K52" s="10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</row>
    <row r="53" ht="22.35" customHeight="1">
      <c r="A53" s="7"/>
      <c r="B53" t="s" s="14">
        <v>12</v>
      </c>
      <c r="C53" s="14">
        <v>441085</v>
      </c>
      <c r="D53" s="14">
        <v>50725</v>
      </c>
      <c r="E53" s="14">
        <v>19565</v>
      </c>
      <c r="F53" s="17">
        <v>0.115</v>
      </c>
      <c r="G53" s="10"/>
      <c r="H53" s="10"/>
      <c r="I53" s="10"/>
      <c r="J53" s="10"/>
      <c r="K53" s="10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</row>
    <row r="54" ht="22.35" customHeight="1">
      <c r="A54" s="7"/>
      <c r="B54" t="s" s="14">
        <v>13</v>
      </c>
      <c r="C54" s="14">
        <v>612533</v>
      </c>
      <c r="D54" s="14">
        <v>31852</v>
      </c>
      <c r="E54" s="14">
        <v>12286</v>
      </c>
      <c r="F54" s="17">
        <v>0.052</v>
      </c>
      <c r="G54" s="10"/>
      <c r="H54" s="10"/>
      <c r="I54" s="10"/>
      <c r="J54" s="10"/>
      <c r="K54" s="10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</row>
    <row r="55" ht="22.35" customHeight="1">
      <c r="A55" t="s" s="16">
        <v>14</v>
      </c>
      <c r="B55" s="9"/>
      <c r="C55" s="15">
        <f>SUM(C50:C54)</f>
        <v>1504802</v>
      </c>
      <c r="D55" s="15">
        <f>SUM(D50:D54)</f>
        <v>174381</v>
      </c>
      <c r="E55" s="15">
        <v>67261</v>
      </c>
      <c r="F55" s="9"/>
      <c r="G55" s="10"/>
      <c r="H55" s="10"/>
      <c r="I55" s="10"/>
      <c r="J55" s="10"/>
      <c r="K55" s="10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</row>
    <row r="56" ht="22.35" customHeight="1">
      <c r="A56" s="7"/>
      <c r="B56" s="9"/>
      <c r="C56" s="15"/>
      <c r="D56" s="9"/>
      <c r="E56" s="9"/>
      <c r="F56" s="9"/>
      <c r="G56" s="10"/>
      <c r="H56" s="10"/>
      <c r="I56" s="10"/>
      <c r="J56" s="10"/>
      <c r="K56" s="10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</row>
    <row r="57" ht="36.35" customHeight="1">
      <c r="A57" t="s" s="16">
        <v>24</v>
      </c>
      <c r="B57" t="s" s="15">
        <v>5</v>
      </c>
      <c r="C57" t="s" s="15">
        <v>6</v>
      </c>
      <c r="D57" t="s" s="15">
        <v>7</v>
      </c>
      <c r="E57" t="s" s="15">
        <v>25</v>
      </c>
      <c r="F57" t="s" s="15">
        <v>9</v>
      </c>
      <c r="G57" s="10"/>
      <c r="H57" s="10"/>
      <c r="I57" s="10"/>
      <c r="J57" s="10"/>
      <c r="K57" s="10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</row>
    <row r="58" ht="22.35" customHeight="1">
      <c r="A58" s="16"/>
      <c r="B58" s="14">
        <v>9</v>
      </c>
      <c r="C58" s="14">
        <v>61973</v>
      </c>
      <c r="D58" s="14">
        <v>28384</v>
      </c>
      <c r="E58" s="14">
        <v>12976</v>
      </c>
      <c r="F58" s="17">
        <v>0.458</v>
      </c>
      <c r="G58" s="10"/>
      <c r="H58" s="10"/>
      <c r="I58" s="10"/>
      <c r="J58" s="10"/>
      <c r="K58" s="10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</row>
    <row r="59" ht="22.35" customHeight="1">
      <c r="A59" s="16"/>
      <c r="B59" s="18">
        <v>41547</v>
      </c>
      <c r="C59" s="14">
        <v>483960</v>
      </c>
      <c r="D59" s="14">
        <v>153415</v>
      </c>
      <c r="E59" s="14">
        <v>70133</v>
      </c>
      <c r="F59" s="17">
        <v>0.317</v>
      </c>
      <c r="G59" s="10"/>
      <c r="H59" s="10"/>
      <c r="I59" s="10"/>
      <c r="J59" s="10"/>
      <c r="K59" s="10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</row>
    <row r="60" ht="22.35" customHeight="1">
      <c r="A60" s="16"/>
      <c r="B60" t="s" s="14">
        <v>11</v>
      </c>
      <c r="C60" s="14">
        <v>804133</v>
      </c>
      <c r="D60" s="14">
        <v>125445</v>
      </c>
      <c r="E60" s="14">
        <v>57346</v>
      </c>
      <c r="F60" s="17">
        <v>0.156</v>
      </c>
      <c r="G60" s="10"/>
      <c r="H60" s="10"/>
      <c r="I60" s="10"/>
      <c r="J60" s="10"/>
      <c r="K60" s="10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</row>
    <row r="61" ht="22.35" customHeight="1">
      <c r="A61" s="16"/>
      <c r="B61" t="s" s="14">
        <v>12</v>
      </c>
      <c r="C61" s="14">
        <v>1292609</v>
      </c>
      <c r="D61" s="14">
        <v>117627</v>
      </c>
      <c r="E61" s="14">
        <v>53772</v>
      </c>
      <c r="F61" s="17">
        <v>0.091</v>
      </c>
      <c r="G61" s="10"/>
      <c r="H61" s="10"/>
      <c r="I61" s="10"/>
      <c r="J61" s="10"/>
      <c r="K61" s="10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</row>
    <row r="62" ht="22.35" customHeight="1">
      <c r="A62" s="16"/>
      <c r="B62" t="s" s="14">
        <v>13</v>
      </c>
      <c r="C62" s="14">
        <v>1507842</v>
      </c>
      <c r="D62" s="14">
        <v>49759</v>
      </c>
      <c r="E62" s="14">
        <v>22747</v>
      </c>
      <c r="F62" s="17">
        <v>0.033</v>
      </c>
      <c r="G62" s="10"/>
      <c r="H62" s="10"/>
      <c r="I62" s="10"/>
      <c r="J62" s="10"/>
      <c r="K62" s="10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</row>
    <row r="63" ht="22.35" customHeight="1">
      <c r="A63" t="s" s="16">
        <v>14</v>
      </c>
      <c r="B63" s="9"/>
      <c r="C63" s="15">
        <f>SUM(C58:C62)</f>
        <v>4150517</v>
      </c>
      <c r="D63" s="15">
        <f>SUM(D58:D62)</f>
        <v>474630</v>
      </c>
      <c r="E63" s="15">
        <v>216974</v>
      </c>
      <c r="F63" s="9"/>
      <c r="G63" s="10"/>
      <c r="H63" s="10"/>
      <c r="I63" s="10"/>
      <c r="J63" s="10"/>
      <c r="K63" s="10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</row>
    <row r="64" ht="22.35" customHeight="1">
      <c r="A64" s="16"/>
      <c r="B64" s="9"/>
      <c r="C64" s="15"/>
      <c r="D64" s="14"/>
      <c r="E64" s="9"/>
      <c r="F64" s="9"/>
      <c r="G64" s="10"/>
      <c r="H64" s="10"/>
      <c r="I64" s="10"/>
      <c r="J64" s="10"/>
      <c r="K64" s="10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</row>
    <row r="65" ht="36.35" customHeight="1">
      <c r="A65" t="s" s="16">
        <v>26</v>
      </c>
      <c r="B65" t="s" s="15">
        <v>5</v>
      </c>
      <c r="C65" t="s" s="15">
        <v>6</v>
      </c>
      <c r="D65" t="s" s="15">
        <v>7</v>
      </c>
      <c r="E65" t="s" s="15">
        <v>27</v>
      </c>
      <c r="F65" t="s" s="15">
        <v>9</v>
      </c>
      <c r="G65" s="10"/>
      <c r="H65" s="10"/>
      <c r="I65" s="10"/>
      <c r="J65" s="10"/>
      <c r="K65" s="10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ht="22.35" customHeight="1">
      <c r="A66" s="16"/>
      <c r="B66" s="14">
        <v>9</v>
      </c>
      <c r="C66" s="14">
        <v>31659</v>
      </c>
      <c r="D66" s="14">
        <v>19755</v>
      </c>
      <c r="E66" s="14">
        <v>9313</v>
      </c>
      <c r="F66" s="17">
        <v>0.624</v>
      </c>
      <c r="G66" s="10"/>
      <c r="H66" s="10"/>
      <c r="I66" s="10"/>
      <c r="J66" s="10"/>
      <c r="K66" s="10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ht="22.35" customHeight="1">
      <c r="A67" s="16"/>
      <c r="B67" s="18">
        <v>41547</v>
      </c>
      <c r="C67" s="14">
        <v>249148</v>
      </c>
      <c r="D67" s="14">
        <v>108130</v>
      </c>
      <c r="E67" s="14">
        <v>50976</v>
      </c>
      <c r="F67" s="17">
        <v>0.434</v>
      </c>
      <c r="G67" s="10"/>
      <c r="H67" s="10"/>
      <c r="I67" s="10"/>
      <c r="J67" s="10"/>
      <c r="K67" s="10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</row>
    <row r="68" ht="22.35" customHeight="1">
      <c r="A68" s="16"/>
      <c r="B68" t="s" s="14">
        <v>11</v>
      </c>
      <c r="C68" s="14">
        <v>468190</v>
      </c>
      <c r="D68" s="14">
        <v>88020</v>
      </c>
      <c r="E68" s="14">
        <v>41495</v>
      </c>
      <c r="F68" s="17">
        <v>0.188</v>
      </c>
      <c r="G68" s="10"/>
      <c r="H68" s="10"/>
      <c r="I68" s="10"/>
      <c r="J68" s="10"/>
      <c r="K68" s="10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</row>
    <row r="69" ht="22.35" customHeight="1">
      <c r="A69" s="16"/>
      <c r="B69" t="s" s="14">
        <v>12</v>
      </c>
      <c r="C69" s="14">
        <v>740743</v>
      </c>
      <c r="D69" s="14">
        <v>117037</v>
      </c>
      <c r="E69" s="14">
        <v>55175</v>
      </c>
      <c r="F69" s="17">
        <v>0.158</v>
      </c>
      <c r="G69" s="10"/>
      <c r="H69" s="10"/>
      <c r="I69" s="10"/>
      <c r="J69" s="10"/>
      <c r="K69" s="10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</row>
    <row r="70" ht="22.35" customHeight="1">
      <c r="A70" s="16"/>
      <c r="B70" t="s" s="14">
        <v>13</v>
      </c>
      <c r="C70" s="14">
        <v>778093</v>
      </c>
      <c r="D70" s="14">
        <v>50576</v>
      </c>
      <c r="E70" s="14">
        <v>23843</v>
      </c>
      <c r="F70" s="17">
        <v>0.065</v>
      </c>
      <c r="G70" s="10"/>
      <c r="H70" s="10"/>
      <c r="I70" s="10"/>
      <c r="J70" s="10"/>
      <c r="K70" s="10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</row>
    <row r="71" ht="22.35" customHeight="1">
      <c r="A71" t="s" s="16">
        <v>14</v>
      </c>
      <c r="B71" s="9"/>
      <c r="C71" s="15">
        <f>SUM(C66:C70)</f>
        <v>2267833</v>
      </c>
      <c r="D71" s="15">
        <f>SUM(D66:D70)</f>
        <v>383518</v>
      </c>
      <c r="E71" s="15">
        <v>180802</v>
      </c>
      <c r="F71" s="9"/>
      <c r="G71" s="10"/>
      <c r="H71" s="10"/>
      <c r="I71" s="10"/>
      <c r="J71" s="10"/>
      <c r="K71" s="10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</row>
    <row r="72" ht="22.35" customHeight="1">
      <c r="A72" s="16"/>
      <c r="B72" s="9"/>
      <c r="C72" s="9"/>
      <c r="D72" s="14"/>
      <c r="E72" s="9"/>
      <c r="F72" s="9"/>
      <c r="G72" s="10"/>
      <c r="H72" s="10"/>
      <c r="I72" s="10"/>
      <c r="J72" s="10"/>
      <c r="K72" s="10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</row>
    <row r="73" ht="22.35" customHeight="1">
      <c r="A73" s="16"/>
      <c r="B73" t="s" s="8">
        <v>28</v>
      </c>
      <c r="C73" s="9"/>
      <c r="D73" s="14"/>
      <c r="E73" s="9"/>
      <c r="F73" s="9"/>
      <c r="G73" s="10"/>
      <c r="H73" s="10"/>
      <c r="I73" s="10"/>
      <c r="J73" s="10"/>
      <c r="K73" s="10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</row>
    <row r="74" ht="22.35" customHeight="1">
      <c r="A74" s="7"/>
      <c r="B74" t="s" s="8">
        <v>29</v>
      </c>
      <c r="C74" s="9"/>
      <c r="D74" s="9"/>
      <c r="E74" s="9"/>
      <c r="F74" s="9"/>
      <c r="G74" s="10"/>
      <c r="H74" s="10"/>
      <c r="I74" s="10"/>
      <c r="J74" s="10"/>
      <c r="K74" s="10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</row>
    <row r="75" ht="22.35" customHeight="1">
      <c r="A75" s="7"/>
      <c r="B75" t="s" s="8">
        <v>2</v>
      </c>
      <c r="C75" s="9"/>
      <c r="D75" s="9"/>
      <c r="E75" s="9"/>
      <c r="F75" s="9"/>
      <c r="G75" s="10"/>
      <c r="H75" s="10"/>
      <c r="I75" s="10"/>
      <c r="J75" s="10"/>
      <c r="K75" s="10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</row>
    <row r="76" ht="22.35" customHeight="1">
      <c r="A76" s="7"/>
      <c r="B76" t="s" s="8">
        <v>30</v>
      </c>
      <c r="C76" s="9"/>
      <c r="D76" s="9"/>
      <c r="E76" s="9"/>
      <c r="F76" s="9"/>
      <c r="G76" s="10"/>
      <c r="H76" s="10"/>
      <c r="I76" s="10"/>
      <c r="J76" s="10"/>
      <c r="K76" s="10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</row>
    <row r="77" ht="27.35" customHeight="1">
      <c r="A77" t="s" s="13">
        <v>4</v>
      </c>
      <c r="B77" s="9"/>
      <c r="C77" s="15"/>
      <c r="D77" s="9"/>
      <c r="E77" s="9"/>
      <c r="F77" s="9"/>
      <c r="G77" s="10"/>
      <c r="H77" s="10"/>
      <c r="I77" s="10"/>
      <c r="J77" s="10"/>
      <c r="K77" s="10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</row>
    <row r="78" ht="27.35" customHeight="1">
      <c r="A78" s="13">
        <v>2011</v>
      </c>
      <c r="B78" s="9"/>
      <c r="C78" s="15"/>
      <c r="D78" s="9"/>
      <c r="E78" s="9"/>
      <c r="F78" s="9"/>
      <c r="G78" s="10"/>
      <c r="H78" s="10"/>
      <c r="I78" s="10"/>
      <c r="J78" s="10"/>
      <c r="K78" s="10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</row>
    <row r="79" ht="36.35" customHeight="1">
      <c r="A79" s="16"/>
      <c r="B79" t="s" s="15">
        <v>5</v>
      </c>
      <c r="C79" t="s" s="15">
        <v>31</v>
      </c>
      <c r="D79" t="s" s="15">
        <v>7</v>
      </c>
      <c r="E79" t="s" s="15">
        <v>32</v>
      </c>
      <c r="F79" t="s" s="15">
        <v>9</v>
      </c>
      <c r="G79" s="10"/>
      <c r="H79" s="10"/>
      <c r="I79" s="10"/>
      <c r="J79" s="10"/>
      <c r="K79" s="10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</row>
    <row r="80" ht="22.35" customHeight="1">
      <c r="A80" t="s" s="16">
        <v>10</v>
      </c>
      <c r="B80" s="14">
        <v>9</v>
      </c>
      <c r="C80" s="14">
        <v>88241</v>
      </c>
      <c r="D80" s="14">
        <v>36708</v>
      </c>
      <c r="E80" s="14">
        <v>25171</v>
      </c>
      <c r="F80" s="17">
        <v>0.416</v>
      </c>
      <c r="G80" s="10"/>
      <c r="H80" s="10"/>
      <c r="I80" s="10"/>
      <c r="J80" s="10"/>
      <c r="K80" s="10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</row>
    <row r="81" ht="22.35" customHeight="1">
      <c r="A81" s="16"/>
      <c r="B81" s="18">
        <v>41547</v>
      </c>
      <c r="C81" s="14">
        <v>719895</v>
      </c>
      <c r="D81" s="14">
        <v>183573</v>
      </c>
      <c r="E81" s="14">
        <v>125879</v>
      </c>
      <c r="F81" s="17">
        <v>0.255</v>
      </c>
      <c r="G81" s="10"/>
      <c r="H81" s="10"/>
      <c r="I81" s="10"/>
      <c r="J81" s="10"/>
      <c r="K81" s="10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</row>
    <row r="82" ht="22.35" customHeight="1">
      <c r="A82" s="16"/>
      <c r="B82" t="s" s="14">
        <v>33</v>
      </c>
      <c r="C82" s="14">
        <v>2215447</v>
      </c>
      <c r="D82" s="14">
        <v>243699</v>
      </c>
      <c r="E82" s="14">
        <v>167108</v>
      </c>
      <c r="F82" s="17">
        <v>0.11</v>
      </c>
      <c r="G82" s="10"/>
      <c r="H82" s="10"/>
      <c r="I82" s="10"/>
      <c r="J82" s="10"/>
      <c r="K82" s="10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</row>
    <row r="83" ht="22.35" customHeight="1">
      <c r="A83" s="16"/>
      <c r="B83" t="s" s="14">
        <v>34</v>
      </c>
      <c r="C83" s="14">
        <v>3293638</v>
      </c>
      <c r="D83" s="14">
        <v>233848</v>
      </c>
      <c r="E83" s="14">
        <v>160353</v>
      </c>
      <c r="F83" s="17">
        <v>0.07099999999999999</v>
      </c>
      <c r="G83" s="10"/>
      <c r="H83" s="10"/>
      <c r="I83" s="10"/>
      <c r="J83" s="10"/>
      <c r="K83" s="10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</row>
    <row r="84" ht="22.35" customHeight="1">
      <c r="A84" t="s" s="16">
        <v>14</v>
      </c>
      <c r="B84" s="9"/>
      <c r="C84" s="15">
        <f>SUM(C80:C83)</f>
        <v>6317221</v>
      </c>
      <c r="D84" s="15">
        <f>SUM(D80:D83)</f>
        <v>697828</v>
      </c>
      <c r="E84" s="15">
        <v>478511</v>
      </c>
      <c r="F84" s="9"/>
      <c r="G84" s="10"/>
      <c r="H84" s="10"/>
      <c r="I84" s="10"/>
      <c r="J84" s="10"/>
      <c r="K84" s="10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</row>
    <row r="85" ht="22.35" customHeight="1">
      <c r="A85" s="7"/>
      <c r="B85" s="9"/>
      <c r="C85" s="15"/>
      <c r="D85" s="9"/>
      <c r="E85" s="9"/>
      <c r="F85" s="9"/>
      <c r="G85" s="10"/>
      <c r="H85" s="10"/>
      <c r="I85" s="10"/>
      <c r="J85" s="10"/>
      <c r="K85" s="10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</row>
    <row r="86" ht="36.35" customHeight="1">
      <c r="A86" s="7"/>
      <c r="B86" t="s" s="15">
        <v>5</v>
      </c>
      <c r="C86" t="s" s="15">
        <v>31</v>
      </c>
      <c r="D86" t="s" s="15">
        <v>7</v>
      </c>
      <c r="E86" t="s" s="15">
        <v>35</v>
      </c>
      <c r="F86" t="s" s="15">
        <v>9</v>
      </c>
      <c r="G86" s="10"/>
      <c r="H86" s="10"/>
      <c r="I86" s="10"/>
      <c r="J86" s="10"/>
      <c r="K86" s="10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</row>
    <row r="87" ht="22.35" customHeight="1">
      <c r="A87" t="s" s="16">
        <v>16</v>
      </c>
      <c r="B87" s="14">
        <v>9</v>
      </c>
      <c r="C87" s="14">
        <v>64743</v>
      </c>
      <c r="D87" s="14">
        <v>32501</v>
      </c>
      <c r="E87" s="14">
        <v>27394</v>
      </c>
      <c r="F87" s="17">
        <v>0.502</v>
      </c>
      <c r="G87" s="10"/>
      <c r="H87" s="10"/>
      <c r="I87" s="10"/>
      <c r="J87" s="10"/>
      <c r="K87" s="10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</row>
    <row r="88" ht="22.35" customHeight="1">
      <c r="A88" s="7"/>
      <c r="B88" s="18">
        <v>41547</v>
      </c>
      <c r="C88" s="14">
        <v>538674</v>
      </c>
      <c r="D88" s="14">
        <v>206851</v>
      </c>
      <c r="E88" s="14">
        <v>174346</v>
      </c>
      <c r="F88" s="17">
        <v>0.384</v>
      </c>
      <c r="G88" s="10"/>
      <c r="H88" s="10"/>
      <c r="I88" s="10"/>
      <c r="J88" s="10"/>
      <c r="K88" s="10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</row>
    <row r="89" ht="22.35" customHeight="1">
      <c r="A89" s="7"/>
      <c r="B89" t="s" s="14">
        <v>33</v>
      </c>
      <c r="C89" s="14">
        <v>1760418</v>
      </c>
      <c r="D89" s="14">
        <v>276386</v>
      </c>
      <c r="E89" s="14">
        <v>232954</v>
      </c>
      <c r="F89" s="17">
        <v>0.157</v>
      </c>
      <c r="G89" s="10"/>
      <c r="H89" s="10"/>
      <c r="I89" s="10"/>
      <c r="J89" s="10"/>
      <c r="K89" s="10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</row>
    <row r="90" ht="22.35" customHeight="1">
      <c r="A90" s="7"/>
      <c r="B90" t="s" s="14">
        <v>34</v>
      </c>
      <c r="C90" s="14">
        <v>2487125</v>
      </c>
      <c r="D90" s="14">
        <v>233790</v>
      </c>
      <c r="E90" s="14">
        <v>197052</v>
      </c>
      <c r="F90" s="17">
        <v>0.094</v>
      </c>
      <c r="G90" s="10"/>
      <c r="H90" s="10"/>
      <c r="I90" s="10"/>
      <c r="J90" s="10"/>
      <c r="K90" s="10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</row>
    <row r="91" ht="22.35" customHeight="1">
      <c r="A91" t="s" s="16">
        <v>14</v>
      </c>
      <c r="B91" s="9"/>
      <c r="C91" s="15">
        <f>SUM(C87:C90)</f>
        <v>4850960</v>
      </c>
      <c r="D91" s="15">
        <f>SUM(D87:D90)</f>
        <v>749528</v>
      </c>
      <c r="E91" s="15">
        <v>631746</v>
      </c>
      <c r="F91" s="9"/>
      <c r="G91" s="10"/>
      <c r="H91" s="10"/>
      <c r="I91" s="10"/>
      <c r="J91" s="10"/>
      <c r="K91" s="10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</row>
    <row r="92" ht="22.35" customHeight="1">
      <c r="A92" s="7"/>
      <c r="B92" s="9"/>
      <c r="C92" s="15"/>
      <c r="D92" s="9"/>
      <c r="E92" s="9"/>
      <c r="F92" s="9"/>
      <c r="G92" s="10"/>
      <c r="H92" s="10"/>
      <c r="I92" s="10"/>
      <c r="J92" s="10"/>
      <c r="K92" s="10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</row>
    <row r="93" ht="36.35" customHeight="1">
      <c r="A93" t="s" s="16">
        <v>17</v>
      </c>
      <c r="B93" t="s" s="15">
        <v>5</v>
      </c>
      <c r="C93" t="s" s="15">
        <v>31</v>
      </c>
      <c r="D93" t="s" s="15">
        <v>7</v>
      </c>
      <c r="E93" t="s" s="15">
        <v>36</v>
      </c>
      <c r="F93" t="s" s="15">
        <v>9</v>
      </c>
      <c r="G93" s="10"/>
      <c r="H93" s="10"/>
      <c r="I93" s="10"/>
      <c r="J93" s="10"/>
      <c r="K93" s="10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</row>
    <row r="94" ht="22.35" customHeight="1">
      <c r="A94" s="7"/>
      <c r="B94" s="14">
        <v>9</v>
      </c>
      <c r="C94" s="14">
        <v>4150</v>
      </c>
      <c r="D94" s="14">
        <v>1901</v>
      </c>
      <c r="E94" s="14">
        <v>1466</v>
      </c>
      <c r="F94" s="17">
        <v>0.458</v>
      </c>
      <c r="G94" s="10"/>
      <c r="H94" s="10"/>
      <c r="I94" s="10"/>
      <c r="J94" s="10"/>
      <c r="K94" s="10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</row>
    <row r="95" ht="22.35" customHeight="1">
      <c r="A95" s="7"/>
      <c r="B95" s="18">
        <v>41547</v>
      </c>
      <c r="C95" s="14">
        <v>34943</v>
      </c>
      <c r="D95" s="14">
        <v>14851</v>
      </c>
      <c r="E95" s="14">
        <v>11456</v>
      </c>
      <c r="F95" s="17">
        <v>0.425</v>
      </c>
      <c r="G95" s="10"/>
      <c r="H95" s="10"/>
      <c r="I95" s="10"/>
      <c r="J95" s="10"/>
      <c r="K95" s="10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</row>
    <row r="96" ht="22.35" customHeight="1">
      <c r="A96" s="7"/>
      <c r="B96" t="s" s="14">
        <v>33</v>
      </c>
      <c r="C96" s="14">
        <v>131978</v>
      </c>
      <c r="D96" s="14">
        <v>14851</v>
      </c>
      <c r="E96" s="14">
        <v>11456</v>
      </c>
      <c r="F96" s="17">
        <v>0.187</v>
      </c>
      <c r="G96" s="10"/>
      <c r="H96" s="10"/>
      <c r="I96" s="10"/>
      <c r="J96" s="10"/>
      <c r="K96" s="10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</row>
    <row r="97" ht="22.35" customHeight="1">
      <c r="A97" s="7"/>
      <c r="B97" t="s" s="14">
        <v>34</v>
      </c>
      <c r="C97" s="14">
        <v>149839</v>
      </c>
      <c r="D97" s="14">
        <v>19179</v>
      </c>
      <c r="E97" s="14">
        <v>14795</v>
      </c>
      <c r="F97" s="17">
        <v>0.128</v>
      </c>
      <c r="G97" s="10"/>
      <c r="H97" s="10"/>
      <c r="I97" s="10"/>
      <c r="J97" s="10"/>
      <c r="K97" s="10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</row>
    <row r="98" ht="22.35" customHeight="1">
      <c r="A98" t="s" s="16">
        <v>14</v>
      </c>
      <c r="B98" s="9"/>
      <c r="C98" s="15">
        <f>SUM(C94:C97)</f>
        <v>320910</v>
      </c>
      <c r="D98" s="15">
        <f>SUM(D94:D97)</f>
        <v>50782</v>
      </c>
      <c r="E98" s="15">
        <v>39173</v>
      </c>
      <c r="F98" s="9"/>
      <c r="G98" s="10"/>
      <c r="H98" s="10"/>
      <c r="I98" s="10"/>
      <c r="J98" s="10"/>
      <c r="K98" s="10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</row>
    <row r="99" ht="22.35" customHeight="1">
      <c r="A99" s="16"/>
      <c r="B99" s="9"/>
      <c r="C99" s="15"/>
      <c r="D99" s="14"/>
      <c r="E99" s="9"/>
      <c r="F99" s="9"/>
      <c r="G99" s="10"/>
      <c r="H99" s="10"/>
      <c r="I99" s="10"/>
      <c r="J99" s="10"/>
      <c r="K99" s="10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</row>
    <row r="100" ht="36.35" customHeight="1">
      <c r="A100" t="s" s="16">
        <v>19</v>
      </c>
      <c r="B100" t="s" s="15">
        <v>5</v>
      </c>
      <c r="C100" t="s" s="15">
        <v>31</v>
      </c>
      <c r="D100" t="s" s="15">
        <v>7</v>
      </c>
      <c r="E100" t="s" s="15">
        <v>37</v>
      </c>
      <c r="F100" t="s" s="15">
        <v>9</v>
      </c>
      <c r="G100" s="10"/>
      <c r="H100" s="10"/>
      <c r="I100" s="10"/>
      <c r="J100" s="10"/>
      <c r="K100" s="10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</row>
    <row r="101" ht="22.35" customHeight="1">
      <c r="A101" s="7"/>
      <c r="B101" s="14">
        <v>9</v>
      </c>
      <c r="C101" s="14">
        <v>6383</v>
      </c>
      <c r="D101" s="14">
        <v>3332</v>
      </c>
      <c r="E101" s="14">
        <v>2713</v>
      </c>
      <c r="F101" s="17">
        <v>0.522</v>
      </c>
      <c r="G101" s="10"/>
      <c r="H101" s="10"/>
      <c r="I101" s="10"/>
      <c r="J101" s="10"/>
      <c r="K101" s="10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</row>
    <row r="102" ht="22.35" customHeight="1">
      <c r="A102" s="7"/>
      <c r="B102" s="18">
        <v>41547</v>
      </c>
      <c r="C102" s="14">
        <v>53952</v>
      </c>
      <c r="D102" s="14">
        <v>20825</v>
      </c>
      <c r="E102" s="14">
        <v>16958</v>
      </c>
      <c r="F102" s="17">
        <v>0.386</v>
      </c>
      <c r="G102" s="10"/>
      <c r="H102" s="10"/>
      <c r="I102" s="10"/>
      <c r="J102" s="10"/>
      <c r="K102" s="10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</row>
    <row r="103" ht="22.35" customHeight="1">
      <c r="A103" s="7"/>
      <c r="B103" t="s" s="14">
        <v>33</v>
      </c>
      <c r="C103" s="14">
        <v>137363</v>
      </c>
      <c r="D103" s="14">
        <v>22940</v>
      </c>
      <c r="E103" s="14">
        <v>18680</v>
      </c>
      <c r="F103" s="17">
        <v>0.167</v>
      </c>
      <c r="G103" s="10"/>
      <c r="H103" s="10"/>
      <c r="I103" s="10"/>
      <c r="J103" s="10"/>
      <c r="K103" s="10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</row>
    <row r="104" ht="22.35" customHeight="1">
      <c r="A104" s="7"/>
      <c r="B104" t="s" s="14">
        <v>34</v>
      </c>
      <c r="C104" s="14">
        <v>254133</v>
      </c>
      <c r="D104" s="14">
        <v>19568</v>
      </c>
      <c r="E104" s="14">
        <v>15934</v>
      </c>
      <c r="F104" s="17">
        <v>0.077</v>
      </c>
      <c r="G104" s="10"/>
      <c r="H104" s="10"/>
      <c r="I104" s="10"/>
      <c r="J104" s="10"/>
      <c r="K104" s="10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</row>
    <row r="105" ht="22.35" customHeight="1">
      <c r="A105" t="s" s="16">
        <v>14</v>
      </c>
      <c r="B105" s="9"/>
      <c r="C105" s="15">
        <f>SUM(C101:C104)</f>
        <v>451831</v>
      </c>
      <c r="D105" s="15">
        <f>SUM(D101:D104)</f>
        <v>66665</v>
      </c>
      <c r="E105" s="15">
        <v>54285</v>
      </c>
      <c r="F105" s="9"/>
      <c r="G105" s="10"/>
      <c r="H105" s="10"/>
      <c r="I105" s="10"/>
      <c r="J105" s="10"/>
      <c r="K105" s="10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</row>
    <row r="106" ht="22.35" customHeight="1">
      <c r="A106" s="7"/>
      <c r="B106" s="9"/>
      <c r="C106" s="15"/>
      <c r="D106" s="9"/>
      <c r="E106" s="9"/>
      <c r="F106" s="9"/>
      <c r="G106" s="10"/>
      <c r="H106" s="10"/>
      <c r="I106" s="10"/>
      <c r="J106" s="10"/>
      <c r="K106" s="10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</row>
    <row r="107" ht="36.35" customHeight="1">
      <c r="A107" t="s" s="16">
        <v>20</v>
      </c>
      <c r="B107" t="s" s="15">
        <v>5</v>
      </c>
      <c r="C107" t="s" s="15">
        <v>31</v>
      </c>
      <c r="D107" t="s" s="15">
        <v>7</v>
      </c>
      <c r="E107" t="s" s="15">
        <v>38</v>
      </c>
      <c r="F107" t="s" s="15">
        <v>9</v>
      </c>
      <c r="G107" s="10"/>
      <c r="H107" s="10"/>
      <c r="I107" s="10"/>
      <c r="J107" s="10"/>
      <c r="K107" s="10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</row>
    <row r="108" ht="22.35" customHeight="1">
      <c r="A108" s="7"/>
      <c r="B108" s="14">
        <v>9</v>
      </c>
      <c r="C108" s="14">
        <v>3603</v>
      </c>
      <c r="D108" s="14">
        <v>2065</v>
      </c>
      <c r="E108" s="14">
        <v>1977</v>
      </c>
      <c r="F108" s="17">
        <v>0.573</v>
      </c>
      <c r="G108" s="10"/>
      <c r="H108" s="10"/>
      <c r="I108" s="10"/>
      <c r="J108" s="10"/>
      <c r="K108" s="10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</row>
    <row r="109" ht="22.35" customHeight="1">
      <c r="A109" s="7"/>
      <c r="B109" s="18">
        <v>41547</v>
      </c>
      <c r="C109" s="14">
        <v>26296</v>
      </c>
      <c r="D109" s="14">
        <v>11386</v>
      </c>
      <c r="E109" s="14">
        <v>10898</v>
      </c>
      <c r="F109" s="17">
        <v>0.433</v>
      </c>
      <c r="G109" s="10"/>
      <c r="H109" s="10"/>
      <c r="I109" s="10"/>
      <c r="J109" s="10"/>
      <c r="K109" s="10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</row>
    <row r="110" ht="22.35" customHeight="1">
      <c r="A110" s="7"/>
      <c r="B110" t="s" s="14">
        <v>33</v>
      </c>
      <c r="C110" s="14">
        <v>85509</v>
      </c>
      <c r="D110" s="14">
        <v>15306</v>
      </c>
      <c r="E110" s="14">
        <v>14650</v>
      </c>
      <c r="F110" s="17">
        <v>0.179</v>
      </c>
      <c r="G110" s="10"/>
      <c r="H110" s="10"/>
      <c r="I110" s="10"/>
      <c r="J110" s="10"/>
      <c r="K110" s="10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</row>
    <row r="111" ht="22.35" customHeight="1">
      <c r="A111" s="7"/>
      <c r="B111" t="s" s="14">
        <v>34</v>
      </c>
      <c r="C111" s="14">
        <v>81622</v>
      </c>
      <c r="D111" s="14">
        <v>12243</v>
      </c>
      <c r="E111" s="14">
        <v>11718</v>
      </c>
      <c r="F111" s="17">
        <v>0.15</v>
      </c>
      <c r="G111" s="10"/>
      <c r="H111" s="10"/>
      <c r="I111" s="10"/>
      <c r="J111" s="10"/>
      <c r="K111" s="10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</row>
    <row r="112" ht="22.35" customHeight="1">
      <c r="A112" t="s" s="16">
        <v>14</v>
      </c>
      <c r="B112" s="9"/>
      <c r="C112" s="15">
        <f>SUM(C108:C111)</f>
        <v>197030</v>
      </c>
      <c r="D112" s="15">
        <f>SUM(D108:D111)</f>
        <v>41000</v>
      </c>
      <c r="E112" s="15">
        <v>39243</v>
      </c>
      <c r="F112" s="9"/>
      <c r="G112" s="10"/>
      <c r="H112" s="10"/>
      <c r="I112" s="10"/>
      <c r="J112" s="10"/>
      <c r="K112" s="10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</row>
    <row r="113" ht="22.35" customHeight="1">
      <c r="A113" s="7"/>
      <c r="B113" s="9"/>
      <c r="C113" s="15"/>
      <c r="D113" s="9"/>
      <c r="E113" s="9"/>
      <c r="F113" s="9"/>
      <c r="G113" s="10"/>
      <c r="H113" s="10"/>
      <c r="I113" s="10"/>
      <c r="J113" s="10"/>
      <c r="K113" s="10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</row>
    <row r="114" ht="36.35" customHeight="1">
      <c r="A114" t="s" s="16">
        <v>22</v>
      </c>
      <c r="B114" t="s" s="15">
        <v>5</v>
      </c>
      <c r="C114" t="s" s="15">
        <v>31</v>
      </c>
      <c r="D114" t="s" s="15">
        <v>7</v>
      </c>
      <c r="E114" t="s" s="15">
        <v>39</v>
      </c>
      <c r="F114" t="s" s="15">
        <v>9</v>
      </c>
      <c r="G114" s="10"/>
      <c r="H114" s="10"/>
      <c r="I114" s="10"/>
      <c r="J114" s="10"/>
      <c r="K114" s="10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</row>
    <row r="115" ht="22.35" customHeight="1">
      <c r="A115" s="7"/>
      <c r="B115" s="14">
        <v>9</v>
      </c>
      <c r="C115" s="14">
        <v>18925</v>
      </c>
      <c r="D115" s="14">
        <v>10806</v>
      </c>
      <c r="E115" s="14">
        <v>7255</v>
      </c>
      <c r="F115" s="17">
        <v>0.5710000000000001</v>
      </c>
      <c r="G115" s="10"/>
      <c r="H115" s="10"/>
      <c r="I115" s="10"/>
      <c r="J115" s="10"/>
      <c r="K115" s="10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</row>
    <row r="116" ht="22.35" customHeight="1">
      <c r="A116" s="7"/>
      <c r="B116" s="18">
        <v>41547</v>
      </c>
      <c r="C116" s="14">
        <v>161724</v>
      </c>
      <c r="D116" s="14">
        <v>47062</v>
      </c>
      <c r="E116" s="14">
        <v>31599</v>
      </c>
      <c r="F116" s="17">
        <v>0.291</v>
      </c>
      <c r="G116" s="10"/>
      <c r="H116" s="10"/>
      <c r="I116" s="10"/>
      <c r="J116" s="10"/>
      <c r="K116" s="10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</row>
    <row r="117" ht="22.35" customHeight="1">
      <c r="A117" s="7"/>
      <c r="B117" t="s" s="14">
        <v>33</v>
      </c>
      <c r="C117" s="14">
        <v>479458</v>
      </c>
      <c r="D117" s="14">
        <v>74795</v>
      </c>
      <c r="E117" s="14">
        <v>50220</v>
      </c>
      <c r="F117" s="17">
        <v>0.156</v>
      </c>
      <c r="G117" s="10"/>
      <c r="H117" s="10"/>
      <c r="I117" s="10"/>
      <c r="J117" s="10"/>
      <c r="K117" s="10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</row>
    <row r="118" ht="22.35" customHeight="1">
      <c r="A118" s="7"/>
      <c r="B118" t="s" s="14">
        <v>34</v>
      </c>
      <c r="C118" s="14">
        <v>795016</v>
      </c>
      <c r="D118" s="14">
        <v>64396</v>
      </c>
      <c r="E118" s="14">
        <v>43237</v>
      </c>
      <c r="F118" s="17">
        <v>0.081</v>
      </c>
      <c r="G118" s="10"/>
      <c r="H118" s="10"/>
      <c r="I118" s="10"/>
      <c r="J118" s="10"/>
      <c r="K118" s="10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</row>
    <row r="119" ht="22.35" customHeight="1">
      <c r="A119" t="s" s="16">
        <v>14</v>
      </c>
      <c r="B119" s="9"/>
      <c r="C119" s="15">
        <f>SUM(C115:C118)</f>
        <v>1455123</v>
      </c>
      <c r="D119" s="15">
        <f>SUM(D115:D118)</f>
        <v>197059</v>
      </c>
      <c r="E119" s="15">
        <v>132311</v>
      </c>
      <c r="F119" s="9"/>
      <c r="G119" s="10"/>
      <c r="H119" s="10"/>
      <c r="I119" s="10"/>
      <c r="J119" s="10"/>
      <c r="K119" s="10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</row>
    <row r="120" ht="22.35" customHeight="1">
      <c r="A120" s="7"/>
      <c r="B120" s="9"/>
      <c r="C120" s="15"/>
      <c r="D120" s="9"/>
      <c r="E120" s="9"/>
      <c r="F120" s="9"/>
      <c r="G120" s="10"/>
      <c r="H120" s="10"/>
      <c r="I120" s="10"/>
      <c r="J120" s="10"/>
      <c r="K120" s="10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</row>
    <row r="121" ht="36.35" customHeight="1">
      <c r="A121" t="s" s="16">
        <v>24</v>
      </c>
      <c r="B121" t="s" s="15">
        <v>5</v>
      </c>
      <c r="C121" t="s" s="15">
        <v>31</v>
      </c>
      <c r="D121" t="s" s="15">
        <v>7</v>
      </c>
      <c r="E121" t="s" s="15">
        <v>40</v>
      </c>
      <c r="F121" t="s" s="15">
        <v>9</v>
      </c>
      <c r="G121" s="10"/>
      <c r="H121" s="10"/>
      <c r="I121" s="10"/>
      <c r="J121" s="10"/>
      <c r="K121" s="10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</row>
    <row r="122" ht="22.35" customHeight="1">
      <c r="A122" s="16"/>
      <c r="B122" s="14">
        <v>9</v>
      </c>
      <c r="C122" s="14">
        <v>58258</v>
      </c>
      <c r="D122" s="14">
        <v>30411</v>
      </c>
      <c r="E122" s="14">
        <v>26501</v>
      </c>
      <c r="F122" s="17">
        <v>0.522</v>
      </c>
      <c r="G122" s="10"/>
      <c r="H122" s="10"/>
      <c r="I122" s="10"/>
      <c r="J122" s="10"/>
      <c r="K122" s="10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</row>
    <row r="123" ht="22.35" customHeight="1">
      <c r="A123" s="16"/>
      <c r="B123" s="18">
        <v>41547</v>
      </c>
      <c r="C123" s="14">
        <v>470814</v>
      </c>
      <c r="D123" s="14">
        <v>162902</v>
      </c>
      <c r="E123" s="14">
        <v>141957</v>
      </c>
      <c r="F123" s="17">
        <v>0.346</v>
      </c>
      <c r="G123" s="10"/>
      <c r="H123" s="10"/>
      <c r="I123" s="10"/>
      <c r="J123" s="10"/>
      <c r="K123" s="10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</row>
    <row r="124" ht="22.35" customHeight="1">
      <c r="A124" s="16"/>
      <c r="B124" t="s" s="14">
        <v>33</v>
      </c>
      <c r="C124" s="14">
        <v>1379683</v>
      </c>
      <c r="D124" s="14">
        <v>165562</v>
      </c>
      <c r="E124" s="14">
        <v>144275</v>
      </c>
      <c r="F124" s="19">
        <v>0.12</v>
      </c>
      <c r="G124" s="10"/>
      <c r="H124" s="10"/>
      <c r="I124" s="10"/>
      <c r="J124" s="10"/>
      <c r="K124" s="10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</row>
    <row r="125" ht="22.35" customHeight="1">
      <c r="A125" s="16"/>
      <c r="B125" t="s" s="14">
        <v>34</v>
      </c>
      <c r="C125" s="14">
        <v>1962962</v>
      </c>
      <c r="D125" s="14">
        <v>149185</v>
      </c>
      <c r="E125" s="14">
        <v>130004</v>
      </c>
      <c r="F125" s="17">
        <v>0.076</v>
      </c>
      <c r="G125" s="10"/>
      <c r="H125" s="10"/>
      <c r="I125" s="10"/>
      <c r="J125" s="10"/>
      <c r="K125" s="10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</row>
    <row r="126" ht="22.35" customHeight="1">
      <c r="A126" t="s" s="16">
        <v>14</v>
      </c>
      <c r="B126" s="9"/>
      <c r="C126" s="15">
        <f>SUM(C122:C125)</f>
        <v>3871717</v>
      </c>
      <c r="D126" s="15">
        <f>SUM(D122:D125)</f>
        <v>508060</v>
      </c>
      <c r="E126" s="15">
        <v>442737</v>
      </c>
      <c r="F126" s="9"/>
      <c r="G126" s="10"/>
      <c r="H126" s="10"/>
      <c r="I126" s="10"/>
      <c r="J126" s="10"/>
      <c r="K126" s="10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</row>
    <row r="127" ht="22.35" customHeight="1">
      <c r="A127" s="16"/>
      <c r="B127" s="9"/>
      <c r="C127" s="15"/>
      <c r="D127" s="14"/>
      <c r="E127" s="9"/>
      <c r="F127" s="9"/>
      <c r="G127" s="10"/>
      <c r="H127" s="10"/>
      <c r="I127" s="10"/>
      <c r="J127" s="10"/>
      <c r="K127" s="10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</row>
    <row r="128" ht="36.35" customHeight="1">
      <c r="A128" t="s" s="16">
        <v>26</v>
      </c>
      <c r="B128" t="s" s="15">
        <v>5</v>
      </c>
      <c r="C128" t="s" s="15">
        <v>31</v>
      </c>
      <c r="D128" t="s" s="15">
        <v>7</v>
      </c>
      <c r="E128" t="s" s="15">
        <v>41</v>
      </c>
      <c r="F128" t="s" s="15">
        <v>9</v>
      </c>
      <c r="G128" s="10"/>
      <c r="H128" s="10"/>
      <c r="I128" s="10"/>
      <c r="J128" s="10"/>
      <c r="K128" s="10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</row>
    <row r="129" ht="22.35" customHeight="1">
      <c r="A129" s="16"/>
      <c r="B129" s="14">
        <v>9</v>
      </c>
      <c r="C129" s="14">
        <v>28864</v>
      </c>
      <c r="D129" s="14">
        <v>16424</v>
      </c>
      <c r="E129" s="14">
        <v>12435</v>
      </c>
      <c r="F129" s="17">
        <v>0.569</v>
      </c>
      <c r="G129" s="10"/>
      <c r="H129" s="10"/>
      <c r="I129" s="10"/>
      <c r="J129" s="10"/>
      <c r="K129" s="10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</row>
    <row r="130" ht="22.35" customHeight="1">
      <c r="A130" s="16"/>
      <c r="B130" s="18">
        <v>41547</v>
      </c>
      <c r="C130" s="14">
        <v>238518</v>
      </c>
      <c r="D130" s="14">
        <v>107572</v>
      </c>
      <c r="E130" s="14">
        <v>81447</v>
      </c>
      <c r="F130" s="17">
        <v>0.451</v>
      </c>
      <c r="G130" s="10"/>
      <c r="H130" s="10"/>
      <c r="I130" s="10"/>
      <c r="J130" s="10"/>
      <c r="K130" s="10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</row>
    <row r="131" ht="22.35" customHeight="1">
      <c r="A131" s="16"/>
      <c r="B131" t="s" s="14">
        <v>33</v>
      </c>
      <c r="C131" s="14">
        <v>739365</v>
      </c>
      <c r="D131" s="14">
        <v>107208</v>
      </c>
      <c r="E131" s="14">
        <v>81172</v>
      </c>
      <c r="F131" s="17">
        <v>0.145</v>
      </c>
      <c r="G131" s="10"/>
      <c r="H131" s="10"/>
      <c r="I131" s="10"/>
      <c r="J131" s="10"/>
      <c r="K131" s="10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</row>
    <row r="132" ht="22.35" customHeight="1">
      <c r="A132" s="16"/>
      <c r="B132" t="s" s="14">
        <v>34</v>
      </c>
      <c r="C132" s="14">
        <v>1016395</v>
      </c>
      <c r="D132" s="14">
        <v>122984</v>
      </c>
      <c r="E132" s="14">
        <v>93116</v>
      </c>
      <c r="F132" s="17">
        <v>0.121</v>
      </c>
      <c r="G132" s="10"/>
      <c r="H132" s="10"/>
      <c r="I132" s="10"/>
      <c r="J132" s="10"/>
      <c r="K132" s="10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</row>
    <row r="133" ht="22.35" customHeight="1">
      <c r="A133" t="s" s="16">
        <v>14</v>
      </c>
      <c r="B133" s="9"/>
      <c r="C133" s="15">
        <f>SUM(C129:C132)</f>
        <v>2023142</v>
      </c>
      <c r="D133" s="15">
        <f>SUM(D129:D132)</f>
        <v>354188</v>
      </c>
      <c r="E133" s="15">
        <v>268170</v>
      </c>
      <c r="F133" s="9"/>
      <c r="G133" s="10"/>
      <c r="H133" s="10"/>
      <c r="I133" s="10"/>
      <c r="J133" s="10"/>
      <c r="K133" s="10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</row>
    <row r="134" ht="22.35" customHeight="1">
      <c r="A134" s="20"/>
      <c r="B134" s="9"/>
      <c r="C134" s="9"/>
      <c r="D134" s="14"/>
      <c r="E134" s="9"/>
      <c r="F134" s="9"/>
      <c r="G134" s="10"/>
      <c r="H134" s="10"/>
      <c r="I134" s="10"/>
      <c r="J134" s="10"/>
      <c r="K134" s="10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</row>
    <row r="135" ht="22.35" customHeight="1">
      <c r="A135" s="21"/>
      <c r="B135" t="s" s="22">
        <v>42</v>
      </c>
      <c r="C135" s="9"/>
      <c r="D135" s="9"/>
      <c r="E135" s="9"/>
      <c r="F135" s="9"/>
      <c r="G135" s="10"/>
      <c r="H135" s="10"/>
      <c r="I135" s="10"/>
      <c r="J135" s="10"/>
      <c r="K135" s="10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</row>
    <row r="136" ht="30.35" customHeight="1">
      <c r="A136" t="s" s="23">
        <v>43</v>
      </c>
      <c r="B136" t="s" s="24">
        <v>44</v>
      </c>
      <c r="C136" t="s" s="24">
        <v>45</v>
      </c>
      <c r="D136" t="s" s="24">
        <v>46</v>
      </c>
      <c r="E136" t="s" s="24">
        <v>47</v>
      </c>
      <c r="F136" t="s" s="24">
        <v>48</v>
      </c>
      <c r="G136" s="10"/>
      <c r="H136" s="10"/>
      <c r="I136" s="10"/>
      <c r="J136" s="10"/>
      <c r="K136" s="10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</row>
    <row r="137" ht="22.35" customHeight="1">
      <c r="A137" t="s" s="16">
        <v>49</v>
      </c>
      <c r="B137" s="14">
        <v>1645900</v>
      </c>
      <c r="C137" s="9"/>
      <c r="D137" s="14"/>
      <c r="E137" s="14"/>
      <c r="F137" s="9"/>
      <c r="G137" s="10"/>
      <c r="H137" s="10"/>
      <c r="I137" s="10"/>
      <c r="J137" s="10"/>
      <c r="K137" s="10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</row>
    <row r="138" ht="22.35" customHeight="1">
      <c r="A138" s="16">
        <v>2011</v>
      </c>
      <c r="B138" s="14">
        <v>2086176</v>
      </c>
      <c r="C138" s="9"/>
      <c r="D138" s="14"/>
      <c r="E138" t="s" s="14">
        <v>50</v>
      </c>
      <c r="F138" t="s" s="14">
        <v>51</v>
      </c>
      <c r="G138" s="10"/>
      <c r="H138" s="10"/>
      <c r="I138" s="10"/>
      <c r="J138" s="10"/>
      <c r="K138" s="10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</row>
    <row r="139" ht="22.35" customHeight="1">
      <c r="A139" s="16">
        <v>2015</v>
      </c>
      <c r="B139" s="14">
        <v>1242455</v>
      </c>
      <c r="C139" s="17">
        <v>-0.404</v>
      </c>
      <c r="D139" t="s" s="14">
        <v>52</v>
      </c>
      <c r="E139" t="s" s="14">
        <v>53</v>
      </c>
      <c r="F139" t="s" s="14">
        <v>54</v>
      </c>
      <c r="G139" s="10"/>
      <c r="H139" s="10"/>
      <c r="I139" s="10"/>
      <c r="J139" s="10"/>
      <c r="K139" s="10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</row>
    <row r="140" ht="22.35" customHeight="1">
      <c r="A140" s="16"/>
      <c r="B140" s="9"/>
      <c r="C140" s="9"/>
      <c r="D140" s="9"/>
      <c r="E140" s="9"/>
      <c r="F140" s="9"/>
      <c r="G140" s="10"/>
      <c r="H140" s="10"/>
      <c r="I140" s="10"/>
      <c r="J140" s="10"/>
      <c r="K140" s="10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</row>
    <row r="141" ht="30.35" customHeight="1">
      <c r="A141" t="s" s="25">
        <v>55</v>
      </c>
      <c r="B141" t="s" s="24">
        <v>56</v>
      </c>
      <c r="C141" t="s" s="24">
        <v>45</v>
      </c>
      <c r="D141" t="s" s="24">
        <v>46</v>
      </c>
      <c r="E141" t="s" s="24">
        <v>47</v>
      </c>
      <c r="F141" t="s" s="24">
        <v>48</v>
      </c>
      <c r="G141" s="10"/>
      <c r="H141" s="10"/>
      <c r="I141" s="10"/>
      <c r="J141" s="10"/>
      <c r="K141" s="10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</row>
    <row r="142" ht="22.35" customHeight="1">
      <c r="A142" t="s" s="16">
        <v>49</v>
      </c>
      <c r="B142" s="14">
        <v>1225200</v>
      </c>
      <c r="C142" s="9"/>
      <c r="D142" s="9"/>
      <c r="E142" s="9"/>
      <c r="F142" s="9"/>
      <c r="G142" s="10"/>
      <c r="H142" s="10"/>
      <c r="I142" s="10"/>
      <c r="J142" s="10"/>
      <c r="K142" s="10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</row>
    <row r="143" ht="22.35" customHeight="1">
      <c r="A143" s="16">
        <v>2011</v>
      </c>
      <c r="B143" s="14">
        <v>1607665</v>
      </c>
      <c r="C143" s="9"/>
      <c r="D143" s="9"/>
      <c r="E143" t="s" s="14">
        <v>57</v>
      </c>
      <c r="F143" t="s" s="14">
        <v>58</v>
      </c>
      <c r="G143" s="10"/>
      <c r="H143" s="10"/>
      <c r="I143" s="10"/>
      <c r="J143" s="10"/>
      <c r="K143" s="10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</row>
    <row r="144" ht="22.35" customHeight="1">
      <c r="A144" s="16">
        <v>2015</v>
      </c>
      <c r="B144" s="14">
        <v>821386</v>
      </c>
      <c r="C144" s="17">
        <v>-0.489</v>
      </c>
      <c r="D144" t="s" s="14">
        <v>59</v>
      </c>
      <c r="E144" s="19">
        <v>-0.33</v>
      </c>
      <c r="F144" t="s" s="14">
        <v>60</v>
      </c>
      <c r="G144" s="10"/>
      <c r="H144" s="10"/>
      <c r="I144" s="10"/>
      <c r="J144" s="10"/>
      <c r="K144" s="10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</row>
    <row r="145" ht="22.35" customHeight="1">
      <c r="A145" s="7"/>
      <c r="B145" s="9"/>
      <c r="C145" s="9"/>
      <c r="D145" s="9"/>
      <c r="E145" s="9"/>
      <c r="F145" s="9"/>
      <c r="G145" s="10"/>
      <c r="H145" s="10"/>
      <c r="I145" s="10"/>
      <c r="J145" s="10"/>
      <c r="K145" s="10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</row>
    <row r="146" ht="22.35" customHeight="1">
      <c r="A146" s="26"/>
      <c r="B146" s="27"/>
      <c r="C146" s="27"/>
      <c r="D146" s="27"/>
      <c r="E146" s="27"/>
      <c r="F146" s="27"/>
      <c r="G146" s="28"/>
      <c r="H146" s="28"/>
      <c r="I146" s="28"/>
      <c r="J146" s="28"/>
      <c r="K146" s="28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</row>
    <row r="147" ht="22.35" customHeight="1">
      <c r="A147" s="7"/>
      <c r="B147" t="s" s="8">
        <v>61</v>
      </c>
      <c r="C147" s="9"/>
      <c r="D147" s="9"/>
      <c r="E147" s="9"/>
      <c r="F147" s="9"/>
      <c r="G147" s="10"/>
      <c r="H147" s="10"/>
      <c r="I147" s="10"/>
      <c r="J147" s="10"/>
      <c r="K147" s="10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</row>
    <row r="148" ht="22.35" customHeight="1">
      <c r="A148" s="7"/>
      <c r="B148" t="s" s="8">
        <v>1</v>
      </c>
      <c r="C148" s="9"/>
      <c r="D148" s="9"/>
      <c r="E148" s="9"/>
      <c r="F148" s="9"/>
      <c r="G148" s="10"/>
      <c r="H148" s="10"/>
      <c r="I148" s="10"/>
      <c r="J148" s="10"/>
      <c r="K148" s="10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</row>
    <row r="149" ht="22.35" customHeight="1">
      <c r="A149" s="7"/>
      <c r="B149" t="s" s="8">
        <v>62</v>
      </c>
      <c r="C149" s="9"/>
      <c r="D149" s="9"/>
      <c r="E149" s="9"/>
      <c r="F149" s="9"/>
      <c r="G149" s="10"/>
      <c r="H149" s="10"/>
      <c r="I149" s="10"/>
      <c r="J149" s="10"/>
      <c r="K149" s="10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</row>
    <row r="150" ht="22.35" customHeight="1">
      <c r="A150" s="7"/>
      <c r="B150" t="s" s="8">
        <v>3</v>
      </c>
      <c r="C150" s="9"/>
      <c r="D150" s="9"/>
      <c r="E150" s="9"/>
      <c r="F150" s="9"/>
      <c r="G150" s="10"/>
      <c r="H150" s="10"/>
      <c r="I150" s="10"/>
      <c r="J150" s="10"/>
      <c r="K150" s="10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</row>
    <row r="151" ht="27.35" customHeight="1">
      <c r="A151" t="s" s="13">
        <v>63</v>
      </c>
      <c r="B151" s="9"/>
      <c r="C151" s="9"/>
      <c r="D151" s="9"/>
      <c r="E151" s="9"/>
      <c r="F151" s="9"/>
      <c r="G151" s="10"/>
      <c r="H151" s="10"/>
      <c r="I151" s="10"/>
      <c r="J151" s="10"/>
      <c r="K151" s="10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</row>
    <row r="152" ht="27.35" customHeight="1">
      <c r="A152" s="13">
        <v>2015</v>
      </c>
      <c r="B152" s="9"/>
      <c r="C152" s="15"/>
      <c r="D152" s="9"/>
      <c r="E152" s="9"/>
      <c r="F152" s="9"/>
      <c r="G152" s="10"/>
      <c r="H152" s="10"/>
      <c r="I152" s="10"/>
      <c r="J152" s="10"/>
      <c r="K152" s="10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</row>
    <row r="153" ht="36.35" customHeight="1">
      <c r="A153" s="16"/>
      <c r="B153" t="s" s="15">
        <v>5</v>
      </c>
      <c r="C153" t="s" s="15">
        <v>6</v>
      </c>
      <c r="D153" t="s" s="15">
        <v>7</v>
      </c>
      <c r="E153" t="s" s="15">
        <v>8</v>
      </c>
      <c r="F153" t="s" s="15">
        <v>9</v>
      </c>
      <c r="G153" s="10"/>
      <c r="H153" s="10"/>
      <c r="I153" s="10"/>
      <c r="J153" s="10"/>
      <c r="K153" s="10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</row>
    <row r="154" ht="22.35" customHeight="1">
      <c r="A154" t="s" s="16">
        <v>10</v>
      </c>
      <c r="B154" t="s" s="14">
        <v>64</v>
      </c>
      <c r="C154" s="14">
        <v>960061</v>
      </c>
      <c r="D154" s="14">
        <v>471390</v>
      </c>
      <c r="E154" s="14">
        <v>242429</v>
      </c>
      <c r="F154" s="17">
        <v>0.491</v>
      </c>
      <c r="G154" s="10"/>
      <c r="H154" s="11"/>
      <c r="I154" s="10"/>
      <c r="J154" s="10"/>
      <c r="K154" s="10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</row>
    <row r="155" ht="22.35" customHeight="1">
      <c r="A155" s="16"/>
      <c r="B155" s="18">
        <v>41547</v>
      </c>
      <c r="C155" s="14">
        <v>722623</v>
      </c>
      <c r="D155" s="14">
        <v>226181</v>
      </c>
      <c r="E155" s="14">
        <v>116322</v>
      </c>
      <c r="F155" s="17">
        <v>0.313</v>
      </c>
      <c r="G155" s="10"/>
      <c r="H155" s="11"/>
      <c r="I155" s="10"/>
      <c r="J155" s="10"/>
      <c r="K155" s="10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</row>
    <row r="156" ht="22.35" customHeight="1">
      <c r="A156" s="16"/>
      <c r="B156" t="s" s="14">
        <v>11</v>
      </c>
      <c r="C156" s="14">
        <v>1246624</v>
      </c>
      <c r="D156" s="14">
        <v>91004</v>
      </c>
      <c r="E156" s="14">
        <v>46802</v>
      </c>
      <c r="F156" s="17">
        <v>0.073</v>
      </c>
      <c r="G156" s="10"/>
      <c r="H156" s="11"/>
      <c r="I156" s="10"/>
      <c r="J156" s="10"/>
      <c r="K156" s="10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</row>
    <row r="157" ht="22.35" customHeight="1">
      <c r="A157" s="16"/>
      <c r="B157" t="s" s="14">
        <v>12</v>
      </c>
      <c r="C157" s="14">
        <v>2049123</v>
      </c>
      <c r="D157" s="14">
        <v>278681</v>
      </c>
      <c r="E157" s="14">
        <v>143322</v>
      </c>
      <c r="F157" s="17">
        <v>0.136</v>
      </c>
      <c r="G157" s="10"/>
      <c r="H157" s="11"/>
      <c r="I157" s="10"/>
      <c r="J157" s="10"/>
      <c r="K157" s="10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</row>
    <row r="158" ht="22.35" customHeight="1">
      <c r="A158" s="16"/>
      <c r="B158" t="s" s="14">
        <v>13</v>
      </c>
      <c r="C158" s="14">
        <v>2540041</v>
      </c>
      <c r="D158" s="14">
        <v>177803</v>
      </c>
      <c r="E158" s="14">
        <v>91442</v>
      </c>
      <c r="F158" s="17">
        <v>0.07000000000000001</v>
      </c>
      <c r="G158" s="10"/>
      <c r="H158" s="11"/>
      <c r="I158" s="10"/>
      <c r="J158" s="10"/>
      <c r="K158" s="10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</row>
    <row r="159" ht="22.35" customHeight="1">
      <c r="A159" t="s" s="16">
        <v>14</v>
      </c>
      <c r="B159" s="9"/>
      <c r="C159" s="15">
        <f>SUM(C154:C158)</f>
        <v>7518472</v>
      </c>
      <c r="D159" s="15">
        <f>SUM(D154:D158)</f>
        <v>1245059</v>
      </c>
      <c r="E159" s="15">
        <v>640317</v>
      </c>
      <c r="F159" s="9"/>
      <c r="G159" s="10"/>
      <c r="H159" s="11"/>
      <c r="I159" s="10"/>
      <c r="J159" s="10"/>
      <c r="K159" s="10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</row>
    <row r="160" ht="22.35" customHeight="1">
      <c r="A160" s="7"/>
      <c r="B160" s="9"/>
      <c r="C160" s="15"/>
      <c r="D160" s="9"/>
      <c r="E160" s="9"/>
      <c r="F160" s="9"/>
      <c r="G160" s="10"/>
      <c r="H160" s="11"/>
      <c r="I160" s="10"/>
      <c r="J160" s="10"/>
      <c r="K160" s="10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</row>
    <row r="161" ht="36.35" customHeight="1">
      <c r="A161" s="7"/>
      <c r="B161" t="s" s="15">
        <v>5</v>
      </c>
      <c r="C161" t="s" s="15">
        <v>6</v>
      </c>
      <c r="D161" t="s" s="15">
        <v>7</v>
      </c>
      <c r="E161" t="s" s="15">
        <v>15</v>
      </c>
      <c r="F161" t="s" s="15">
        <v>9</v>
      </c>
      <c r="G161" s="10"/>
      <c r="H161" s="11"/>
      <c r="I161" s="10"/>
      <c r="J161" s="10"/>
      <c r="K161" s="10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</row>
    <row r="162" ht="22.35" customHeight="1">
      <c r="A162" t="s" s="16">
        <v>16</v>
      </c>
      <c r="B162" t="s" s="14">
        <v>64</v>
      </c>
      <c r="C162" s="14">
        <v>733078</v>
      </c>
      <c r="D162" s="14">
        <v>312291</v>
      </c>
      <c r="E162" s="14">
        <v>138300</v>
      </c>
      <c r="F162" s="17">
        <v>0.426</v>
      </c>
      <c r="G162" s="10"/>
      <c r="H162" s="10"/>
      <c r="I162" s="10"/>
      <c r="J162" s="10"/>
      <c r="K162" s="10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</row>
    <row r="163" ht="22.35" customHeight="1">
      <c r="A163" s="7"/>
      <c r="B163" s="18">
        <v>41547</v>
      </c>
      <c r="C163" s="14">
        <v>543546</v>
      </c>
      <c r="D163" s="14">
        <v>253292</v>
      </c>
      <c r="E163" s="14">
        <v>112172</v>
      </c>
      <c r="F163" s="17">
        <v>0.466</v>
      </c>
      <c r="G163" s="10"/>
      <c r="H163" s="10"/>
      <c r="I163" s="10"/>
      <c r="J163" s="10"/>
      <c r="K163" s="10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</row>
    <row r="164" ht="22.35" customHeight="1">
      <c r="A164" s="7"/>
      <c r="B164" t="s" s="14">
        <v>11</v>
      </c>
      <c r="C164" s="14">
        <v>1021284</v>
      </c>
      <c r="D164" s="14">
        <v>93958</v>
      </c>
      <c r="E164" s="14">
        <v>41610</v>
      </c>
      <c r="F164" s="17">
        <v>0.092</v>
      </c>
      <c r="G164" s="10"/>
      <c r="H164" s="10"/>
      <c r="I164" s="10"/>
      <c r="J164" s="10"/>
      <c r="K164" s="10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</row>
    <row r="165" ht="22.35" customHeight="1">
      <c r="A165" s="7"/>
      <c r="B165" t="s" s="14">
        <v>12</v>
      </c>
      <c r="C165" s="14">
        <v>1640921</v>
      </c>
      <c r="D165" s="14">
        <v>195270</v>
      </c>
      <c r="E165" s="14">
        <v>86477</v>
      </c>
      <c r="F165" s="17">
        <v>0.119</v>
      </c>
      <c r="G165" s="10"/>
      <c r="H165" s="10"/>
      <c r="I165" s="10"/>
      <c r="J165" s="10"/>
      <c r="K165" s="10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</row>
    <row r="166" ht="22.35" customHeight="1">
      <c r="A166" s="7"/>
      <c r="B166" t="s" s="14">
        <v>13</v>
      </c>
      <c r="C166" s="14">
        <v>1902838</v>
      </c>
      <c r="D166" s="14">
        <v>74211</v>
      </c>
      <c r="E166" s="14">
        <v>32865</v>
      </c>
      <c r="F166" s="17">
        <v>0.039</v>
      </c>
      <c r="G166" s="10"/>
      <c r="H166" s="10"/>
      <c r="I166" s="10"/>
      <c r="J166" s="10"/>
      <c r="K166" s="10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</row>
    <row r="167" ht="22.35" customHeight="1">
      <c r="A167" t="s" s="16">
        <v>14</v>
      </c>
      <c r="B167" s="9"/>
      <c r="C167" s="15">
        <f>SUM(C162:C166)</f>
        <v>5841667</v>
      </c>
      <c r="D167" s="15">
        <f>SUM(D162:D166)</f>
        <v>929022</v>
      </c>
      <c r="E167" s="15">
        <v>411424</v>
      </c>
      <c r="F167" s="9"/>
      <c r="G167" s="10"/>
      <c r="H167" s="10"/>
      <c r="I167" s="10"/>
      <c r="J167" s="10"/>
      <c r="K167" s="10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</row>
    <row r="168" ht="22.35" customHeight="1">
      <c r="A168" s="7"/>
      <c r="B168" s="9"/>
      <c r="C168" s="15"/>
      <c r="D168" s="9"/>
      <c r="E168" s="9"/>
      <c r="F168" s="9"/>
      <c r="G168" s="10"/>
      <c r="H168" s="10"/>
      <c r="I168" s="10"/>
      <c r="J168" s="10"/>
      <c r="K168" s="10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</row>
    <row r="169" ht="36.35" customHeight="1">
      <c r="A169" t="s" s="16">
        <v>17</v>
      </c>
      <c r="B169" t="s" s="15">
        <v>5</v>
      </c>
      <c r="C169" t="s" s="15">
        <v>6</v>
      </c>
      <c r="D169" t="s" s="15">
        <v>7</v>
      </c>
      <c r="E169" t="s" s="15">
        <v>18</v>
      </c>
      <c r="F169" t="s" s="15">
        <v>9</v>
      </c>
      <c r="G169" s="10"/>
      <c r="H169" s="10"/>
      <c r="I169" s="10"/>
      <c r="J169" s="10"/>
      <c r="K169" s="10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</row>
    <row r="170" ht="22.35" customHeight="1">
      <c r="A170" s="7"/>
      <c r="B170" t="s" s="14">
        <v>64</v>
      </c>
      <c r="C170" s="14">
        <v>50667</v>
      </c>
      <c r="D170" s="14">
        <v>17328</v>
      </c>
      <c r="E170" s="14">
        <v>6931</v>
      </c>
      <c r="F170" s="17">
        <v>0.342</v>
      </c>
      <c r="G170" s="10"/>
      <c r="H170" s="10"/>
      <c r="I170" s="10"/>
      <c r="J170" s="10"/>
      <c r="K170" s="10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</row>
    <row r="171" ht="22.35" customHeight="1">
      <c r="A171" s="7"/>
      <c r="B171" s="18">
        <v>41547</v>
      </c>
      <c r="C171" s="14">
        <v>34630</v>
      </c>
      <c r="D171" s="14">
        <v>12952</v>
      </c>
      <c r="E171" s="14">
        <v>5181</v>
      </c>
      <c r="F171" s="17">
        <v>0.374</v>
      </c>
      <c r="G171" s="10"/>
      <c r="H171" s="10"/>
      <c r="I171" s="10"/>
      <c r="J171" s="10"/>
      <c r="K171" s="10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</row>
    <row r="172" ht="22.35" customHeight="1">
      <c r="A172" s="7"/>
      <c r="B172" t="s" s="14">
        <v>11</v>
      </c>
      <c r="C172" s="14">
        <v>76025</v>
      </c>
      <c r="D172" s="14">
        <v>13304</v>
      </c>
      <c r="E172" s="14">
        <v>5322</v>
      </c>
      <c r="F172" s="17">
        <v>0.175</v>
      </c>
      <c r="G172" s="10"/>
      <c r="H172" s="10"/>
      <c r="I172" s="10"/>
      <c r="J172" s="10"/>
      <c r="K172" s="10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</row>
    <row r="173" ht="22.35" customHeight="1">
      <c r="A173" s="7"/>
      <c r="B173" t="s" s="14">
        <v>12</v>
      </c>
      <c r="C173" s="14">
        <v>114138</v>
      </c>
      <c r="D173" s="14">
        <v>24540</v>
      </c>
      <c r="E173" s="14">
        <v>9816</v>
      </c>
      <c r="F173" s="17">
        <v>0.215</v>
      </c>
      <c r="G173" s="10"/>
      <c r="H173" s="10"/>
      <c r="I173" s="10"/>
      <c r="J173" s="10"/>
      <c r="K173" s="10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</row>
    <row r="174" ht="22.35" customHeight="1">
      <c r="A174" s="7"/>
      <c r="B174" t="s" s="14">
        <v>13</v>
      </c>
      <c r="C174" s="14">
        <v>110536</v>
      </c>
      <c r="D174" s="14">
        <v>12048</v>
      </c>
      <c r="E174" s="14">
        <v>4819</v>
      </c>
      <c r="F174" s="17">
        <v>0.109</v>
      </c>
      <c r="G174" s="10"/>
      <c r="H174" s="10"/>
      <c r="I174" s="10"/>
      <c r="J174" s="10"/>
      <c r="K174" s="10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</row>
    <row r="175" ht="22.35" customHeight="1">
      <c r="A175" t="s" s="16">
        <v>14</v>
      </c>
      <c r="B175" s="9"/>
      <c r="C175" s="15">
        <f>SUM(C170:C174)</f>
        <v>385996</v>
      </c>
      <c r="D175" s="15">
        <f>SUM(D170:D174)</f>
        <v>80172</v>
      </c>
      <c r="E175" s="15">
        <v>32069</v>
      </c>
      <c r="F175" s="9"/>
      <c r="G175" s="10"/>
      <c r="H175" s="10"/>
      <c r="I175" s="10"/>
      <c r="J175" s="10"/>
      <c r="K175" s="10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</row>
    <row r="176" ht="22.35" customHeight="1">
      <c r="A176" s="16"/>
      <c r="B176" s="9"/>
      <c r="C176" s="15"/>
      <c r="D176" s="14"/>
      <c r="E176" s="9"/>
      <c r="F176" s="9"/>
      <c r="G176" s="10"/>
      <c r="H176" s="10"/>
      <c r="I176" s="10"/>
      <c r="J176" s="10"/>
      <c r="K176" s="10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</row>
    <row r="177" ht="36.35" customHeight="1">
      <c r="A177" t="s" s="16">
        <v>19</v>
      </c>
      <c r="B177" t="s" s="15">
        <v>5</v>
      </c>
      <c r="C177" t="s" s="15">
        <v>6</v>
      </c>
      <c r="D177" t="s" s="15">
        <v>7</v>
      </c>
      <c r="E177" t="s" s="15">
        <v>15</v>
      </c>
      <c r="F177" t="s" s="15">
        <v>9</v>
      </c>
      <c r="G177" s="10"/>
      <c r="H177" s="10"/>
      <c r="I177" s="10"/>
      <c r="J177" s="10"/>
      <c r="K177" s="10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</row>
    <row r="178" ht="22.35" customHeight="1">
      <c r="A178" s="7"/>
      <c r="B178" t="s" s="14">
        <v>64</v>
      </c>
      <c r="C178" s="14">
        <v>63157</v>
      </c>
      <c r="D178" s="14">
        <v>36442</v>
      </c>
      <c r="E178" s="14">
        <v>16139</v>
      </c>
      <c r="F178" s="17">
        <v>0.5770000000000001</v>
      </c>
      <c r="G178" s="10"/>
      <c r="H178" s="10"/>
      <c r="I178" s="10"/>
      <c r="J178" s="10"/>
      <c r="K178" s="10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</row>
    <row r="179" ht="22.35" customHeight="1">
      <c r="A179" s="7"/>
      <c r="B179" s="18">
        <v>41547</v>
      </c>
      <c r="C179" s="14">
        <v>51536</v>
      </c>
      <c r="D179" s="14">
        <v>17213</v>
      </c>
      <c r="E179" s="14">
        <v>7623</v>
      </c>
      <c r="F179" s="17">
        <v>0.334</v>
      </c>
      <c r="G179" s="10"/>
      <c r="H179" s="10"/>
      <c r="I179" s="10"/>
      <c r="J179" s="10"/>
      <c r="K179" s="10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</row>
    <row r="180" ht="22.35" customHeight="1">
      <c r="A180" s="7"/>
      <c r="B180" t="s" s="14">
        <v>11</v>
      </c>
      <c r="C180" s="14">
        <v>74564</v>
      </c>
      <c r="D180" s="14">
        <v>10588</v>
      </c>
      <c r="E180" s="14">
        <v>4689</v>
      </c>
      <c r="F180" s="17">
        <v>0.142</v>
      </c>
      <c r="G180" s="10"/>
      <c r="H180" s="10"/>
      <c r="I180" s="10"/>
      <c r="J180" s="10"/>
      <c r="K180" s="10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</row>
    <row r="181" ht="22.35" customHeight="1">
      <c r="A181" s="7"/>
      <c r="B181" t="s" s="14">
        <v>12</v>
      </c>
      <c r="C181" s="14">
        <v>126269</v>
      </c>
      <c r="D181" s="14">
        <v>16036</v>
      </c>
      <c r="E181" s="14">
        <v>7102</v>
      </c>
      <c r="F181" s="17">
        <v>0.127</v>
      </c>
      <c r="G181" s="10"/>
      <c r="H181" s="10"/>
      <c r="I181" s="10"/>
      <c r="J181" s="10"/>
      <c r="K181" s="10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</row>
    <row r="182" ht="22.35" customHeight="1">
      <c r="A182" s="7"/>
      <c r="B182" t="s" s="14">
        <v>13</v>
      </c>
      <c r="C182" s="14">
        <v>199236</v>
      </c>
      <c r="D182" s="14">
        <v>7969</v>
      </c>
      <c r="E182" s="14">
        <v>3529</v>
      </c>
      <c r="F182" s="17">
        <v>0.04</v>
      </c>
      <c r="G182" s="10"/>
      <c r="H182" s="10"/>
      <c r="I182" s="10"/>
      <c r="J182" s="10"/>
      <c r="K182" s="10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</row>
    <row r="183" ht="22.35" customHeight="1">
      <c r="A183" t="s" s="16">
        <v>14</v>
      </c>
      <c r="B183" s="9"/>
      <c r="C183" s="15">
        <f>SUM(C178:C182)</f>
        <v>514762</v>
      </c>
      <c r="D183" s="15">
        <f>SUM(D178:D182)</f>
        <v>88248</v>
      </c>
      <c r="E183" s="15">
        <v>39082</v>
      </c>
      <c r="F183" s="9"/>
      <c r="G183" s="10"/>
      <c r="H183" s="10"/>
      <c r="I183" s="10"/>
      <c r="J183" s="10"/>
      <c r="K183" s="10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</row>
    <row r="184" ht="22.35" customHeight="1">
      <c r="A184" s="7"/>
      <c r="B184" s="9"/>
      <c r="C184" s="15"/>
      <c r="D184" s="9"/>
      <c r="E184" s="9"/>
      <c r="F184" s="9"/>
      <c r="G184" s="10"/>
      <c r="H184" s="10"/>
      <c r="I184" s="10"/>
      <c r="J184" s="10"/>
      <c r="K184" s="10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</row>
    <row r="185" ht="36.35" customHeight="1">
      <c r="A185" t="s" s="16">
        <v>20</v>
      </c>
      <c r="B185" t="s" s="15">
        <v>5</v>
      </c>
      <c r="C185" t="s" s="15">
        <v>6</v>
      </c>
      <c r="D185" t="s" s="15">
        <v>7</v>
      </c>
      <c r="E185" t="s" s="15">
        <v>21</v>
      </c>
      <c r="F185" t="s" s="15">
        <v>9</v>
      </c>
      <c r="G185" s="10"/>
      <c r="H185" s="10"/>
      <c r="I185" s="10"/>
      <c r="J185" s="10"/>
      <c r="K185" s="10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</row>
    <row r="186" ht="22.35" customHeight="1">
      <c r="A186" s="7"/>
      <c r="B186" t="s" s="14">
        <v>64</v>
      </c>
      <c r="C186" s="14">
        <v>37068</v>
      </c>
      <c r="D186" s="14">
        <v>18497</v>
      </c>
      <c r="E186" s="14">
        <v>9249</v>
      </c>
      <c r="F186" s="17">
        <v>0.499</v>
      </c>
      <c r="G186" s="10"/>
      <c r="H186" s="10"/>
      <c r="I186" s="10"/>
      <c r="J186" s="10"/>
      <c r="K186" s="10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</row>
    <row r="187" ht="22.35" customHeight="1">
      <c r="A187" s="7"/>
      <c r="B187" s="18">
        <v>41547</v>
      </c>
      <c r="C187" s="14">
        <v>26650</v>
      </c>
      <c r="D187" s="14">
        <v>13298</v>
      </c>
      <c r="E187" s="14">
        <v>6649</v>
      </c>
      <c r="F187" s="17">
        <v>0.499</v>
      </c>
      <c r="G187" s="10"/>
      <c r="H187" s="10"/>
      <c r="I187" s="10"/>
      <c r="J187" s="10"/>
      <c r="K187" s="10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</row>
    <row r="188" ht="22.35" customHeight="1">
      <c r="A188" s="7"/>
      <c r="B188" t="s" s="14">
        <v>11</v>
      </c>
      <c r="C188" s="14">
        <v>50183</v>
      </c>
      <c r="D188" s="14">
        <v>8631</v>
      </c>
      <c r="E188" s="14">
        <v>4316</v>
      </c>
      <c r="F188" s="17">
        <v>0.172</v>
      </c>
      <c r="G188" s="10"/>
      <c r="H188" s="10"/>
      <c r="I188" s="10"/>
      <c r="J188" s="10"/>
      <c r="K188" s="10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</row>
    <row r="189" ht="22.35" customHeight="1">
      <c r="A189" s="7"/>
      <c r="B189" t="s" s="14">
        <v>12</v>
      </c>
      <c r="C189" s="14">
        <v>75687</v>
      </c>
      <c r="D189" s="14">
        <v>11277</v>
      </c>
      <c r="E189" s="14">
        <v>5639</v>
      </c>
      <c r="F189" s="17">
        <v>0.149</v>
      </c>
      <c r="G189" s="10"/>
      <c r="H189" s="10"/>
      <c r="I189" s="10"/>
      <c r="J189" s="10"/>
      <c r="K189" s="10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</row>
    <row r="190" ht="22.35" customHeight="1">
      <c r="A190" s="7"/>
      <c r="B190" t="s" s="14">
        <v>13</v>
      </c>
      <c r="C190" s="14">
        <v>55491</v>
      </c>
      <c r="D190" s="14">
        <v>4328</v>
      </c>
      <c r="E190" s="14">
        <v>2164</v>
      </c>
      <c r="F190" s="17">
        <v>0.078</v>
      </c>
      <c r="G190" s="10"/>
      <c r="H190" s="10"/>
      <c r="I190" s="10"/>
      <c r="J190" s="10"/>
      <c r="K190" s="10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</row>
    <row r="191" ht="22.35" customHeight="1">
      <c r="A191" t="s" s="16">
        <v>14</v>
      </c>
      <c r="B191" s="9"/>
      <c r="C191" s="15">
        <f>SUM(C186:C190)</f>
        <v>245079</v>
      </c>
      <c r="D191" s="15">
        <f>SUM(D186:D190)</f>
        <v>56031</v>
      </c>
      <c r="E191" s="15">
        <v>28107</v>
      </c>
      <c r="F191" s="9"/>
      <c r="G191" s="10"/>
      <c r="H191" s="10"/>
      <c r="I191" s="10"/>
      <c r="J191" s="10"/>
      <c r="K191" s="10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</row>
    <row r="192" ht="22.35" customHeight="1">
      <c r="A192" s="7"/>
      <c r="B192" s="9"/>
      <c r="C192" s="15"/>
      <c r="D192" s="9"/>
      <c r="E192" s="9"/>
      <c r="F192" s="9"/>
      <c r="G192" s="10"/>
      <c r="H192" s="10"/>
      <c r="I192" s="10"/>
      <c r="J192" s="10"/>
      <c r="K192" s="10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</row>
    <row r="193" ht="36.35" customHeight="1">
      <c r="A193" t="s" s="16">
        <v>22</v>
      </c>
      <c r="B193" t="s" s="15">
        <v>5</v>
      </c>
      <c r="C193" t="s" s="15">
        <v>6</v>
      </c>
      <c r="D193" t="s" s="15">
        <v>7</v>
      </c>
      <c r="E193" t="s" s="15">
        <v>23</v>
      </c>
      <c r="F193" t="s" s="15">
        <v>9</v>
      </c>
      <c r="G193" s="10"/>
      <c r="H193" s="10"/>
      <c r="I193" s="10"/>
      <c r="J193" s="10"/>
      <c r="K193" s="10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</row>
    <row r="194" ht="22.35" customHeight="1">
      <c r="A194" s="7"/>
      <c r="B194" t="s" s="14">
        <v>64</v>
      </c>
      <c r="C194" s="14">
        <v>200241</v>
      </c>
      <c r="D194" s="14">
        <v>105327</v>
      </c>
      <c r="E194" s="14">
        <v>40626</v>
      </c>
      <c r="F194" s="17">
        <v>0.526</v>
      </c>
      <c r="G194" s="10"/>
      <c r="H194" s="10"/>
      <c r="I194" s="10"/>
      <c r="J194" s="10"/>
      <c r="K194" s="10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</row>
    <row r="195" ht="22.35" customHeight="1">
      <c r="A195" s="7"/>
      <c r="B195" s="18">
        <v>41547</v>
      </c>
      <c r="C195" s="14">
        <v>158354</v>
      </c>
      <c r="D195" s="14">
        <v>58116</v>
      </c>
      <c r="E195" s="14">
        <v>22416</v>
      </c>
      <c r="F195" s="17">
        <v>0.367</v>
      </c>
      <c r="G195" s="10"/>
      <c r="H195" s="10"/>
      <c r="I195" s="10"/>
      <c r="J195" s="10"/>
      <c r="K195" s="10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</row>
    <row r="196" ht="22.35" customHeight="1">
      <c r="A196" s="7"/>
      <c r="B196" t="s" s="14">
        <v>11</v>
      </c>
      <c r="C196" s="14">
        <v>273501</v>
      </c>
      <c r="D196" s="14">
        <v>23521</v>
      </c>
      <c r="E196" s="14">
        <v>9072</v>
      </c>
      <c r="F196" s="17">
        <v>0.08599999999999999</v>
      </c>
      <c r="G196" s="10"/>
      <c r="H196" s="10"/>
      <c r="I196" s="10"/>
      <c r="J196" s="10"/>
      <c r="K196" s="10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</row>
    <row r="197" ht="22.35" customHeight="1">
      <c r="A197" s="7"/>
      <c r="B197" t="s" s="14">
        <v>12</v>
      </c>
      <c r="C197" s="14">
        <v>441085</v>
      </c>
      <c r="D197" s="14">
        <v>50725</v>
      </c>
      <c r="E197" s="14">
        <v>19565</v>
      </c>
      <c r="F197" s="17">
        <v>0.115</v>
      </c>
      <c r="G197" s="10"/>
      <c r="H197" s="10"/>
      <c r="I197" s="10"/>
      <c r="J197" s="10"/>
      <c r="K197" s="10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</row>
    <row r="198" ht="22.35" customHeight="1">
      <c r="A198" s="7"/>
      <c r="B198" t="s" s="14">
        <v>13</v>
      </c>
      <c r="C198" s="14">
        <v>612533</v>
      </c>
      <c r="D198" s="14">
        <v>31852</v>
      </c>
      <c r="E198" s="14">
        <v>12286</v>
      </c>
      <c r="F198" s="17">
        <v>0.052</v>
      </c>
      <c r="G198" s="10"/>
      <c r="H198" s="10"/>
      <c r="I198" s="10"/>
      <c r="J198" s="10"/>
      <c r="K198" s="10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</row>
    <row r="199" ht="22.35" customHeight="1">
      <c r="A199" t="s" s="16">
        <v>14</v>
      </c>
      <c r="B199" s="9"/>
      <c r="C199" s="15">
        <f>SUM(C194:C198)</f>
        <v>1685714</v>
      </c>
      <c r="D199" s="15">
        <f>SUM(D194:D198)</f>
        <v>269541</v>
      </c>
      <c r="E199" s="15">
        <v>103965</v>
      </c>
      <c r="F199" s="9"/>
      <c r="G199" s="10"/>
      <c r="H199" s="10"/>
      <c r="I199" s="10"/>
      <c r="J199" s="10"/>
      <c r="K199" s="10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</row>
    <row r="200" ht="22.35" customHeight="1">
      <c r="A200" s="7"/>
      <c r="B200" s="9"/>
      <c r="C200" s="15"/>
      <c r="D200" s="9"/>
      <c r="E200" s="9"/>
      <c r="F200" s="9"/>
      <c r="G200" s="10"/>
      <c r="H200" s="10"/>
      <c r="I200" s="10"/>
      <c r="J200" s="10"/>
      <c r="K200" s="10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</row>
    <row r="201" ht="36.35" customHeight="1">
      <c r="A201" t="s" s="16">
        <v>24</v>
      </c>
      <c r="B201" t="s" s="15">
        <v>5</v>
      </c>
      <c r="C201" t="s" s="15">
        <v>6</v>
      </c>
      <c r="D201" t="s" s="15">
        <v>7</v>
      </c>
      <c r="E201" t="s" s="15">
        <v>25</v>
      </c>
      <c r="F201" t="s" s="15">
        <v>9</v>
      </c>
      <c r="G201" s="10"/>
      <c r="H201" s="10"/>
      <c r="I201" s="10"/>
      <c r="J201" s="10"/>
      <c r="K201" s="10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</row>
    <row r="202" ht="22.35" customHeight="1">
      <c r="A202" s="16"/>
      <c r="B202" t="s" s="14">
        <v>64</v>
      </c>
      <c r="C202" s="14">
        <v>633903</v>
      </c>
      <c r="D202" s="14">
        <v>290328</v>
      </c>
      <c r="E202" s="14">
        <v>132721</v>
      </c>
      <c r="F202" s="17">
        <v>0.458</v>
      </c>
      <c r="G202" s="10"/>
      <c r="H202" s="10"/>
      <c r="I202" s="10"/>
      <c r="J202" s="10"/>
      <c r="K202" s="10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</row>
    <row r="203" ht="22.35" customHeight="1">
      <c r="A203" s="16"/>
      <c r="B203" s="18">
        <v>41547</v>
      </c>
      <c r="C203" s="14">
        <v>483960</v>
      </c>
      <c r="D203" s="14">
        <v>153415</v>
      </c>
      <c r="E203" s="14">
        <v>70133</v>
      </c>
      <c r="F203" s="17">
        <v>0.317</v>
      </c>
      <c r="G203" s="10"/>
      <c r="H203" s="10"/>
      <c r="I203" s="10"/>
      <c r="J203" s="10"/>
      <c r="K203" s="10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</row>
    <row r="204" ht="22.35" customHeight="1">
      <c r="A204" s="16"/>
      <c r="B204" t="s" s="14">
        <v>11</v>
      </c>
      <c r="C204" s="14">
        <v>804133</v>
      </c>
      <c r="D204" s="14">
        <v>125445</v>
      </c>
      <c r="E204" s="14">
        <v>57346</v>
      </c>
      <c r="F204" s="17">
        <v>0.156</v>
      </c>
      <c r="G204" s="10"/>
      <c r="H204" s="10"/>
      <c r="I204" s="10"/>
      <c r="J204" s="10"/>
      <c r="K204" s="10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</row>
    <row r="205" ht="22.35" customHeight="1">
      <c r="A205" s="16"/>
      <c r="B205" t="s" s="14">
        <v>12</v>
      </c>
      <c r="C205" s="14">
        <v>1292609</v>
      </c>
      <c r="D205" s="14">
        <v>117627</v>
      </c>
      <c r="E205" s="14">
        <v>53772</v>
      </c>
      <c r="F205" s="17">
        <v>0.091</v>
      </c>
      <c r="G205" s="10"/>
      <c r="H205" s="10"/>
      <c r="I205" s="10"/>
      <c r="J205" s="10"/>
      <c r="K205" s="10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</row>
    <row r="206" ht="22.35" customHeight="1">
      <c r="A206" s="16"/>
      <c r="B206" t="s" s="14">
        <v>13</v>
      </c>
      <c r="C206" s="14">
        <v>1507842</v>
      </c>
      <c r="D206" s="14">
        <v>49759</v>
      </c>
      <c r="E206" s="14">
        <v>22747</v>
      </c>
      <c r="F206" s="17">
        <v>0.033</v>
      </c>
      <c r="G206" s="10"/>
      <c r="H206" s="10"/>
      <c r="I206" s="10"/>
      <c r="J206" s="10"/>
      <c r="K206" s="10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</row>
    <row r="207" ht="22.35" customHeight="1">
      <c r="A207" t="s" s="16">
        <v>14</v>
      </c>
      <c r="B207" s="9"/>
      <c r="C207" s="15">
        <f>SUM(C202:C206)</f>
        <v>4722447</v>
      </c>
      <c r="D207" s="15">
        <f>SUM(D202:D206)</f>
        <v>736574</v>
      </c>
      <c r="E207" s="15">
        <v>336719</v>
      </c>
      <c r="F207" s="9"/>
      <c r="G207" s="10"/>
      <c r="H207" s="10"/>
      <c r="I207" s="10"/>
      <c r="J207" s="10"/>
      <c r="K207" s="10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</row>
    <row r="208" ht="22.35" customHeight="1">
      <c r="A208" s="16"/>
      <c r="B208" s="9"/>
      <c r="C208" s="15"/>
      <c r="D208" s="14"/>
      <c r="E208" s="9"/>
      <c r="F208" s="9"/>
      <c r="G208" s="10"/>
      <c r="H208" s="10"/>
      <c r="I208" s="10"/>
      <c r="J208" s="10"/>
      <c r="K208" s="10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</row>
    <row r="209" ht="36.35" customHeight="1">
      <c r="A209" t="s" s="16">
        <v>26</v>
      </c>
      <c r="B209" t="s" s="15">
        <v>5</v>
      </c>
      <c r="C209" t="s" s="15">
        <v>6</v>
      </c>
      <c r="D209" t="s" s="15">
        <v>7</v>
      </c>
      <c r="E209" t="s" s="15">
        <v>27</v>
      </c>
      <c r="F209" t="s" s="15">
        <v>9</v>
      </c>
      <c r="G209" s="10"/>
      <c r="H209" s="10"/>
      <c r="I209" s="10"/>
      <c r="J209" s="10"/>
      <c r="K209" s="10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</row>
    <row r="210" ht="22.35" customHeight="1">
      <c r="A210" s="16"/>
      <c r="B210" t="s" s="14">
        <v>64</v>
      </c>
      <c r="C210" s="14">
        <v>337215</v>
      </c>
      <c r="D210" s="14">
        <v>210422</v>
      </c>
      <c r="E210" s="14">
        <v>99199</v>
      </c>
      <c r="F210" s="17">
        <v>0.624</v>
      </c>
      <c r="G210" s="10"/>
      <c r="H210" s="10"/>
      <c r="I210" s="10"/>
      <c r="J210" s="10"/>
      <c r="K210" s="10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</row>
    <row r="211" ht="22.35" customHeight="1">
      <c r="A211" s="16"/>
      <c r="B211" s="18">
        <v>41547</v>
      </c>
      <c r="C211" s="14">
        <v>249148</v>
      </c>
      <c r="D211" s="14">
        <v>108130</v>
      </c>
      <c r="E211" s="14">
        <v>50976</v>
      </c>
      <c r="F211" s="17">
        <v>0.434</v>
      </c>
      <c r="G211" s="10"/>
      <c r="H211" s="10"/>
      <c r="I211" s="10"/>
      <c r="J211" s="10"/>
      <c r="K211" s="10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</row>
    <row r="212" ht="22.35" customHeight="1">
      <c r="A212" s="16"/>
      <c r="B212" t="s" s="14">
        <v>11</v>
      </c>
      <c r="C212" s="14">
        <v>468190</v>
      </c>
      <c r="D212" s="14">
        <v>88020</v>
      </c>
      <c r="E212" s="14">
        <v>41495</v>
      </c>
      <c r="F212" s="17">
        <v>0.188</v>
      </c>
      <c r="G212" s="10"/>
      <c r="H212" s="10"/>
      <c r="I212" s="10"/>
      <c r="J212" s="10"/>
      <c r="K212" s="10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</row>
    <row r="213" ht="22.35" customHeight="1">
      <c r="A213" s="16"/>
      <c r="B213" t="s" s="14">
        <v>12</v>
      </c>
      <c r="C213" s="14">
        <v>740743</v>
      </c>
      <c r="D213" s="14">
        <v>117037</v>
      </c>
      <c r="E213" s="14">
        <v>55175</v>
      </c>
      <c r="F213" s="17">
        <v>0.158</v>
      </c>
      <c r="G213" s="10"/>
      <c r="H213" s="10"/>
      <c r="I213" s="10"/>
      <c r="J213" s="10"/>
      <c r="K213" s="10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</row>
    <row r="214" ht="22.35" customHeight="1">
      <c r="A214" s="16"/>
      <c r="B214" t="s" s="14">
        <v>13</v>
      </c>
      <c r="C214" s="14">
        <v>778093</v>
      </c>
      <c r="D214" s="14">
        <v>50576</v>
      </c>
      <c r="E214" s="14">
        <v>23843</v>
      </c>
      <c r="F214" s="17">
        <v>0.065</v>
      </c>
      <c r="G214" s="10"/>
      <c r="H214" s="10"/>
      <c r="I214" s="10"/>
      <c r="J214" s="10"/>
      <c r="K214" s="10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</row>
    <row r="215" ht="22.35" customHeight="1">
      <c r="A215" t="s" s="16">
        <v>14</v>
      </c>
      <c r="B215" s="9"/>
      <c r="C215" s="15">
        <f>SUM(C210:C214)</f>
        <v>2573389</v>
      </c>
      <c r="D215" s="15">
        <f>SUM(D210:D214)</f>
        <v>574185</v>
      </c>
      <c r="E215" s="15">
        <v>270688</v>
      </c>
      <c r="F215" s="9"/>
      <c r="G215" s="10"/>
      <c r="H215" s="10"/>
      <c r="I215" s="10"/>
      <c r="J215" s="10"/>
      <c r="K215" s="10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</row>
    <row r="216" ht="22.35" customHeight="1">
      <c r="A216" s="16"/>
      <c r="B216" s="9"/>
      <c r="C216" s="9"/>
      <c r="D216" s="14"/>
      <c r="E216" s="9"/>
      <c r="F216" s="9"/>
      <c r="G216" s="10"/>
      <c r="H216" s="10"/>
      <c r="I216" s="10"/>
      <c r="J216" s="10"/>
      <c r="K216" s="10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</row>
    <row r="217" ht="22.35" customHeight="1">
      <c r="A217" s="16"/>
      <c r="B217" t="s" s="8">
        <v>65</v>
      </c>
      <c r="C217" s="9"/>
      <c r="D217" s="14"/>
      <c r="E217" s="9"/>
      <c r="F217" s="9"/>
      <c r="G217" s="10"/>
      <c r="H217" s="10"/>
      <c r="I217" s="10"/>
      <c r="J217" s="10"/>
      <c r="K217" s="10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</row>
    <row r="218" ht="22.35" customHeight="1">
      <c r="A218" s="7"/>
      <c r="B218" t="s" s="8">
        <v>29</v>
      </c>
      <c r="C218" s="9"/>
      <c r="D218" s="9"/>
      <c r="E218" s="9"/>
      <c r="F218" s="9"/>
      <c r="G218" s="10"/>
      <c r="H218" s="10"/>
      <c r="I218" s="10"/>
      <c r="J218" s="10"/>
      <c r="K218" s="10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</row>
    <row r="219" ht="22.35" customHeight="1">
      <c r="A219" s="7"/>
      <c r="B219" t="s" s="8">
        <v>2</v>
      </c>
      <c r="C219" s="9"/>
      <c r="D219" s="9"/>
      <c r="E219" s="9"/>
      <c r="F219" s="9"/>
      <c r="G219" s="10"/>
      <c r="H219" s="10"/>
      <c r="I219" s="10"/>
      <c r="J219" s="10"/>
      <c r="K219" s="10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</row>
    <row r="220" ht="22.35" customHeight="1">
      <c r="A220" s="7"/>
      <c r="B220" t="s" s="8">
        <v>66</v>
      </c>
      <c r="C220" s="9"/>
      <c r="D220" s="9"/>
      <c r="E220" s="9"/>
      <c r="F220" s="9"/>
      <c r="G220" s="10"/>
      <c r="H220" s="10"/>
      <c r="I220" s="10"/>
      <c r="J220" s="10"/>
      <c r="K220" s="10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</row>
    <row r="221" ht="27.35" customHeight="1">
      <c r="A221" s="13">
        <v>2011</v>
      </c>
      <c r="B221" s="9"/>
      <c r="C221" s="15"/>
      <c r="D221" s="9"/>
      <c r="E221" s="9"/>
      <c r="F221" s="9"/>
      <c r="G221" s="10"/>
      <c r="H221" s="10"/>
      <c r="I221" s="10"/>
      <c r="J221" s="10"/>
      <c r="K221" s="10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</row>
    <row r="222" ht="36.35" customHeight="1">
      <c r="A222" s="16"/>
      <c r="B222" t="s" s="15">
        <v>5</v>
      </c>
      <c r="C222" t="s" s="15">
        <v>6</v>
      </c>
      <c r="D222" t="s" s="15">
        <v>7</v>
      </c>
      <c r="E222" t="s" s="15">
        <v>32</v>
      </c>
      <c r="F222" t="s" s="15">
        <v>9</v>
      </c>
      <c r="G222" s="10"/>
      <c r="H222" s="10"/>
      <c r="I222" s="10"/>
      <c r="J222" s="10"/>
      <c r="K222" s="10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</row>
    <row r="223" ht="22.35" customHeight="1">
      <c r="A223" t="s" s="16">
        <v>10</v>
      </c>
      <c r="B223" t="s" s="14">
        <v>64</v>
      </c>
      <c r="C223" s="14">
        <v>960061</v>
      </c>
      <c r="D223" s="14">
        <v>399385</v>
      </c>
      <c r="E223" s="14">
        <v>273864</v>
      </c>
      <c r="F223" s="17">
        <v>0.416</v>
      </c>
      <c r="G223" s="10"/>
      <c r="H223" s="10"/>
      <c r="I223" s="10"/>
      <c r="J223" s="10"/>
      <c r="K223" s="10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</row>
    <row r="224" ht="22.35" customHeight="1">
      <c r="A224" s="16"/>
      <c r="B224" s="18">
        <v>41547</v>
      </c>
      <c r="C224" s="14">
        <v>722623</v>
      </c>
      <c r="D224" s="14">
        <v>184269</v>
      </c>
      <c r="E224" s="14">
        <v>126356</v>
      </c>
      <c r="F224" s="17">
        <v>0.255</v>
      </c>
      <c r="G224" s="10"/>
      <c r="H224" s="10"/>
      <c r="I224" s="10"/>
      <c r="J224" s="10"/>
      <c r="K224" s="10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</row>
    <row r="225" ht="22.35" customHeight="1">
      <c r="A225" s="16"/>
      <c r="B225" t="s" s="14">
        <v>33</v>
      </c>
      <c r="C225" s="14">
        <v>2286402</v>
      </c>
      <c r="D225" s="14">
        <v>251504</v>
      </c>
      <c r="E225" s="14">
        <v>172460</v>
      </c>
      <c r="F225" s="17">
        <v>0.11</v>
      </c>
      <c r="G225" s="10"/>
      <c r="H225" s="10"/>
      <c r="I225" s="10"/>
      <c r="J225" s="10"/>
      <c r="K225" s="10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</row>
    <row r="226" ht="22.35" customHeight="1">
      <c r="A226" s="16"/>
      <c r="B226" t="s" s="14">
        <v>34</v>
      </c>
      <c r="C226" s="14">
        <v>3549386</v>
      </c>
      <c r="D226" s="14">
        <v>252006</v>
      </c>
      <c r="E226" s="14">
        <v>172804</v>
      </c>
      <c r="F226" s="17">
        <v>0.07099999999999999</v>
      </c>
      <c r="G226" s="10"/>
      <c r="H226" s="10"/>
      <c r="I226" s="10"/>
      <c r="J226" s="10"/>
      <c r="K226" s="10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</row>
    <row r="227" ht="22.35" customHeight="1">
      <c r="A227" t="s" s="16">
        <v>14</v>
      </c>
      <c r="B227" s="9"/>
      <c r="C227" s="15">
        <f>SUM(C223:C226)</f>
        <v>7518472</v>
      </c>
      <c r="D227" s="15">
        <f>SUM(D223:D226)</f>
        <v>1087164</v>
      </c>
      <c r="E227" s="15">
        <v>745484</v>
      </c>
      <c r="F227" s="9"/>
      <c r="G227" s="10"/>
      <c r="H227" s="10"/>
      <c r="I227" s="10"/>
      <c r="J227" s="10"/>
      <c r="K227" s="10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</row>
    <row r="228" ht="22.35" customHeight="1">
      <c r="A228" s="7"/>
      <c r="B228" s="9"/>
      <c r="C228" s="9"/>
      <c r="D228" s="9"/>
      <c r="E228" s="9"/>
      <c r="F228" s="9"/>
      <c r="G228" s="10"/>
      <c r="H228" s="10"/>
      <c r="I228" s="10"/>
      <c r="J228" s="10"/>
      <c r="K228" s="10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</row>
    <row r="229" ht="36.35" customHeight="1">
      <c r="A229" s="7"/>
      <c r="B229" t="s" s="15">
        <v>5</v>
      </c>
      <c r="C229" t="s" s="15">
        <v>6</v>
      </c>
      <c r="D229" t="s" s="15">
        <v>7</v>
      </c>
      <c r="E229" t="s" s="15">
        <v>35</v>
      </c>
      <c r="F229" t="s" s="15">
        <v>9</v>
      </c>
      <c r="G229" s="10"/>
      <c r="H229" s="10"/>
      <c r="I229" s="10"/>
      <c r="J229" s="10"/>
      <c r="K229" s="10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</row>
    <row r="230" ht="22.35" customHeight="1">
      <c r="A230" t="s" s="16">
        <v>16</v>
      </c>
      <c r="B230" t="s" s="14">
        <v>64</v>
      </c>
      <c r="C230" s="14">
        <v>733078</v>
      </c>
      <c r="D230" s="14">
        <v>368006</v>
      </c>
      <c r="E230" s="14">
        <v>310176</v>
      </c>
      <c r="F230" s="17">
        <v>0.502</v>
      </c>
      <c r="G230" s="10"/>
      <c r="H230" s="10"/>
      <c r="I230" s="10"/>
      <c r="J230" s="10"/>
      <c r="K230" s="10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</row>
    <row r="231" ht="22.35" customHeight="1">
      <c r="A231" s="7"/>
      <c r="B231" s="18">
        <v>41547</v>
      </c>
      <c r="C231" s="14">
        <v>543546</v>
      </c>
      <c r="D231" s="14">
        <v>208722</v>
      </c>
      <c r="E231" s="14">
        <v>175923</v>
      </c>
      <c r="F231" s="17">
        <v>0.384</v>
      </c>
      <c r="G231" s="10"/>
      <c r="H231" s="10"/>
      <c r="I231" s="10"/>
      <c r="J231" s="10"/>
      <c r="K231" s="10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</row>
    <row r="232" ht="22.35" customHeight="1">
      <c r="A232" s="7"/>
      <c r="B232" t="s" s="14">
        <v>33</v>
      </c>
      <c r="C232" s="14">
        <v>1857293</v>
      </c>
      <c r="D232" s="14">
        <v>291595</v>
      </c>
      <c r="E232" s="14">
        <v>245773</v>
      </c>
      <c r="F232" s="17">
        <v>0.157</v>
      </c>
      <c r="G232" s="10"/>
      <c r="H232" s="10"/>
      <c r="I232" s="10"/>
      <c r="J232" s="10"/>
      <c r="K232" s="10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</row>
    <row r="233" ht="22.35" customHeight="1">
      <c r="A233" s="7"/>
      <c r="B233" t="s" s="14">
        <v>34</v>
      </c>
      <c r="C233" s="14">
        <v>2707750</v>
      </c>
      <c r="D233" s="14">
        <v>254529</v>
      </c>
      <c r="E233" s="14">
        <v>214532</v>
      </c>
      <c r="F233" s="17">
        <v>0.094</v>
      </c>
      <c r="G233" s="10"/>
      <c r="H233" s="10"/>
      <c r="I233" s="10"/>
      <c r="J233" s="10"/>
      <c r="K233" s="10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</row>
    <row r="234" ht="22.35" customHeight="1">
      <c r="A234" t="s" s="16">
        <v>14</v>
      </c>
      <c r="B234" s="9"/>
      <c r="C234" s="15">
        <f>SUM(C230:C233)</f>
        <v>5841667</v>
      </c>
      <c r="D234" s="15">
        <f>SUM(D230:D233)</f>
        <v>1122852</v>
      </c>
      <c r="E234" s="15">
        <v>946404</v>
      </c>
      <c r="F234" s="9"/>
      <c r="G234" s="10"/>
      <c r="H234" s="10"/>
      <c r="I234" s="10"/>
      <c r="J234" s="10"/>
      <c r="K234" s="10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</row>
    <row r="235" ht="22.35" customHeight="1">
      <c r="A235" s="7"/>
      <c r="B235" s="9"/>
      <c r="C235" s="9"/>
      <c r="D235" s="9"/>
      <c r="E235" s="9"/>
      <c r="F235" s="9"/>
      <c r="G235" s="10"/>
      <c r="H235" s="10"/>
      <c r="I235" s="10"/>
      <c r="J235" s="10"/>
      <c r="K235" s="10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</row>
    <row r="236" ht="36.35" customHeight="1">
      <c r="A236" t="s" s="16">
        <v>17</v>
      </c>
      <c r="B236" t="s" s="15">
        <v>5</v>
      </c>
      <c r="C236" t="s" s="15">
        <v>6</v>
      </c>
      <c r="D236" t="s" s="15">
        <v>7</v>
      </c>
      <c r="E236" t="s" s="15">
        <v>36</v>
      </c>
      <c r="F236" t="s" s="15">
        <v>9</v>
      </c>
      <c r="G236" s="10"/>
      <c r="H236" s="10"/>
      <c r="I236" s="10"/>
      <c r="J236" s="10"/>
      <c r="K236" s="10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</row>
    <row r="237" ht="22.35" customHeight="1">
      <c r="A237" s="7"/>
      <c r="B237" t="s" s="14">
        <v>64</v>
      </c>
      <c r="C237" s="14">
        <v>50667</v>
      </c>
      <c r="D237" s="14">
        <v>23205</v>
      </c>
      <c r="E237" s="14">
        <v>17901</v>
      </c>
      <c r="F237" s="17">
        <v>0.458</v>
      </c>
      <c r="G237" s="10"/>
      <c r="H237" s="10"/>
      <c r="I237" s="10"/>
      <c r="J237" s="10"/>
      <c r="K237" s="10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</row>
    <row r="238" ht="22.35" customHeight="1">
      <c r="A238" s="7"/>
      <c r="B238" s="18">
        <v>41547</v>
      </c>
      <c r="C238" s="14">
        <v>34630</v>
      </c>
      <c r="D238" s="14">
        <v>14718</v>
      </c>
      <c r="E238" s="14">
        <v>11354</v>
      </c>
      <c r="F238" s="17">
        <v>0.425</v>
      </c>
      <c r="G238" s="10"/>
      <c r="H238" s="10"/>
      <c r="I238" s="10"/>
      <c r="J238" s="10"/>
      <c r="K238" s="10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</row>
    <row r="239" ht="22.35" customHeight="1">
      <c r="A239" s="7"/>
      <c r="B239" t="s" s="14">
        <v>33</v>
      </c>
      <c r="C239" s="14">
        <v>136778</v>
      </c>
      <c r="D239" s="14">
        <v>25577</v>
      </c>
      <c r="E239" s="14">
        <v>19731</v>
      </c>
      <c r="F239" s="17">
        <v>0.187</v>
      </c>
      <c r="G239" s="10"/>
      <c r="H239" s="10"/>
      <c r="I239" s="10"/>
      <c r="J239" s="10"/>
      <c r="K239" s="10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</row>
    <row r="240" ht="22.35" customHeight="1">
      <c r="A240" s="7"/>
      <c r="B240" t="s" s="14">
        <v>34</v>
      </c>
      <c r="C240" s="14">
        <v>163921</v>
      </c>
      <c r="D240" s="14">
        <v>20982</v>
      </c>
      <c r="E240" s="14">
        <v>16186</v>
      </c>
      <c r="F240" s="17">
        <v>0.128</v>
      </c>
      <c r="G240" s="10"/>
      <c r="H240" s="10"/>
      <c r="I240" s="10"/>
      <c r="J240" s="10"/>
      <c r="K240" s="10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</row>
    <row r="241" ht="22.35" customHeight="1">
      <c r="A241" t="s" s="16">
        <v>14</v>
      </c>
      <c r="B241" s="9"/>
      <c r="C241" s="15">
        <f>SUM(C237:C240)</f>
        <v>385996</v>
      </c>
      <c r="D241" s="15">
        <f>SUM(D237:D240)</f>
        <v>84482</v>
      </c>
      <c r="E241" s="15">
        <v>65172</v>
      </c>
      <c r="F241" s="9"/>
      <c r="G241" s="10"/>
      <c r="H241" s="10"/>
      <c r="I241" s="10"/>
      <c r="J241" s="10"/>
      <c r="K241" s="10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</row>
    <row r="242" ht="22.35" customHeight="1">
      <c r="A242" s="7"/>
      <c r="B242" s="9"/>
      <c r="C242" s="9"/>
      <c r="D242" s="9"/>
      <c r="E242" s="9"/>
      <c r="F242" s="9"/>
      <c r="G242" s="10"/>
      <c r="H242" s="10"/>
      <c r="I242" s="10"/>
      <c r="J242" s="10"/>
      <c r="K242" s="10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</row>
    <row r="243" ht="36.35" customHeight="1">
      <c r="A243" t="s" s="16">
        <v>19</v>
      </c>
      <c r="B243" t="s" s="15">
        <v>5</v>
      </c>
      <c r="C243" t="s" s="15">
        <v>6</v>
      </c>
      <c r="D243" t="s" s="15">
        <v>7</v>
      </c>
      <c r="E243" t="s" s="15">
        <v>37</v>
      </c>
      <c r="F243" t="s" s="15">
        <v>9</v>
      </c>
      <c r="G243" s="10"/>
      <c r="H243" s="10"/>
      <c r="I243" s="10"/>
      <c r="J243" s="10"/>
      <c r="K243" s="10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</row>
    <row r="244" ht="22.35" customHeight="1">
      <c r="A244" s="7"/>
      <c r="B244" t="s" s="14">
        <v>64</v>
      </c>
      <c r="C244" s="14">
        <v>63157</v>
      </c>
      <c r="D244" s="14">
        <v>32968</v>
      </c>
      <c r="E244" s="14">
        <v>26845</v>
      </c>
      <c r="F244" s="17">
        <v>0.522</v>
      </c>
      <c r="G244" s="10"/>
      <c r="H244" s="10"/>
      <c r="I244" s="10"/>
      <c r="J244" s="10"/>
      <c r="K244" s="10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</row>
    <row r="245" ht="22.35" customHeight="1">
      <c r="A245" s="7"/>
      <c r="B245" s="18">
        <v>41547</v>
      </c>
      <c r="C245" s="14">
        <v>51536</v>
      </c>
      <c r="D245" s="14">
        <v>19893</v>
      </c>
      <c r="E245" s="14">
        <v>16199</v>
      </c>
      <c r="F245" s="17">
        <v>0.386</v>
      </c>
      <c r="G245" s="10"/>
      <c r="H245" s="10"/>
      <c r="I245" s="10"/>
      <c r="J245" s="10"/>
      <c r="K245" s="10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</row>
    <row r="246" ht="22.35" customHeight="1">
      <c r="A246" s="7"/>
      <c r="B246" t="s" s="14">
        <v>33</v>
      </c>
      <c r="C246" s="14">
        <v>132767</v>
      </c>
      <c r="D246" s="14">
        <v>22172</v>
      </c>
      <c r="E246" s="14">
        <v>18054</v>
      </c>
      <c r="F246" s="17">
        <v>0.167</v>
      </c>
      <c r="G246" s="10"/>
      <c r="H246" s="10"/>
      <c r="I246" s="10"/>
      <c r="J246" s="10"/>
      <c r="K246" s="10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</row>
    <row r="247" ht="22.35" customHeight="1">
      <c r="A247" s="7"/>
      <c r="B247" t="s" s="14">
        <v>34</v>
      </c>
      <c r="C247" s="14">
        <v>267302</v>
      </c>
      <c r="D247" s="14">
        <v>20582</v>
      </c>
      <c r="E247" s="14">
        <v>16760</v>
      </c>
      <c r="F247" s="17">
        <v>0.077</v>
      </c>
      <c r="G247" s="10"/>
      <c r="H247" s="10"/>
      <c r="I247" s="10"/>
      <c r="J247" s="10"/>
      <c r="K247" s="10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</row>
    <row r="248" ht="22.35" customHeight="1">
      <c r="A248" t="s" s="16">
        <v>14</v>
      </c>
      <c r="B248" s="9"/>
      <c r="C248" s="15">
        <f>SUM(C244:C247)</f>
        <v>514762</v>
      </c>
      <c r="D248" s="15">
        <f>SUM(D244:D247)</f>
        <v>95615</v>
      </c>
      <c r="E248" s="15">
        <v>77858</v>
      </c>
      <c r="F248" s="9"/>
      <c r="G248" s="10"/>
      <c r="H248" s="10"/>
      <c r="I248" s="10"/>
      <c r="J248" s="10"/>
      <c r="K248" s="10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</row>
    <row r="249" ht="22.35" customHeight="1">
      <c r="A249" s="20"/>
      <c r="B249" s="9"/>
      <c r="C249" s="9"/>
      <c r="D249" s="9"/>
      <c r="E249" s="9"/>
      <c r="F249" s="9"/>
      <c r="G249" s="10"/>
      <c r="H249" s="10"/>
      <c r="I249" s="10"/>
      <c r="J249" s="10"/>
      <c r="K249" s="10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</row>
    <row r="250" ht="36.35" customHeight="1">
      <c r="A250" t="s" s="16">
        <v>20</v>
      </c>
      <c r="B250" t="s" s="15">
        <v>5</v>
      </c>
      <c r="C250" t="s" s="15">
        <v>6</v>
      </c>
      <c r="D250" t="s" s="15">
        <v>7</v>
      </c>
      <c r="E250" t="s" s="15">
        <v>38</v>
      </c>
      <c r="F250" t="s" s="15">
        <v>9</v>
      </c>
      <c r="G250" s="10"/>
      <c r="H250" s="10"/>
      <c r="I250" s="10"/>
      <c r="J250" s="10"/>
      <c r="K250" s="10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</row>
    <row r="251" ht="22.35" customHeight="1">
      <c r="A251" s="7"/>
      <c r="B251" t="s" s="14">
        <v>64</v>
      </c>
      <c r="C251" s="14">
        <v>37068</v>
      </c>
      <c r="D251" s="14">
        <v>21240</v>
      </c>
      <c r="E251" s="14">
        <v>20330</v>
      </c>
      <c r="F251" s="17">
        <v>0.573</v>
      </c>
      <c r="G251" s="10"/>
      <c r="H251" s="10"/>
      <c r="I251" s="10"/>
      <c r="J251" s="10"/>
      <c r="K251" s="10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</row>
    <row r="252" ht="22.35" customHeight="1">
      <c r="A252" s="7"/>
      <c r="B252" s="18">
        <v>41547</v>
      </c>
      <c r="C252" s="14">
        <v>26650</v>
      </c>
      <c r="D252" s="14">
        <v>11539</v>
      </c>
      <c r="E252" s="14">
        <v>11044</v>
      </c>
      <c r="F252" s="17">
        <v>0.433</v>
      </c>
      <c r="G252" s="10"/>
      <c r="H252" s="10"/>
      <c r="I252" s="10"/>
      <c r="J252" s="10"/>
      <c r="K252" s="10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</row>
    <row r="253" ht="22.35" customHeight="1">
      <c r="A253" s="7"/>
      <c r="B253" t="s" s="14">
        <v>33</v>
      </c>
      <c r="C253" s="14">
        <v>91100</v>
      </c>
      <c r="D253" s="14">
        <v>16307</v>
      </c>
      <c r="E253" s="14">
        <v>15608</v>
      </c>
      <c r="F253" s="17">
        <v>0.179</v>
      </c>
      <c r="G253" s="10"/>
      <c r="H253" s="10"/>
      <c r="I253" s="10"/>
      <c r="J253" s="10"/>
      <c r="K253" s="10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</row>
    <row r="254" ht="22.35" customHeight="1">
      <c r="A254" s="7"/>
      <c r="B254" t="s" s="14">
        <v>34</v>
      </c>
      <c r="C254" s="14">
        <v>90261</v>
      </c>
      <c r="D254" s="14">
        <v>13539</v>
      </c>
      <c r="E254" s="14">
        <v>12959</v>
      </c>
      <c r="F254" s="17">
        <v>0.15</v>
      </c>
      <c r="G254" s="10"/>
      <c r="H254" s="10"/>
      <c r="I254" s="10"/>
      <c r="J254" s="10"/>
      <c r="K254" s="10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</row>
    <row r="255" ht="22.35" customHeight="1">
      <c r="A255" t="s" s="16">
        <v>14</v>
      </c>
      <c r="B255" s="9"/>
      <c r="C255" s="15">
        <f>SUM(C251:C254)</f>
        <v>245079</v>
      </c>
      <c r="D255" s="15">
        <f>SUM(D251:D254)</f>
        <v>62625</v>
      </c>
      <c r="E255" s="15">
        <v>59941</v>
      </c>
      <c r="F255" s="9"/>
      <c r="G255" s="10"/>
      <c r="H255" s="10"/>
      <c r="I255" s="10"/>
      <c r="J255" s="10"/>
      <c r="K255" s="10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</row>
    <row r="256" ht="22.35" customHeight="1">
      <c r="A256" s="20"/>
      <c r="B256" s="9"/>
      <c r="C256" s="9"/>
      <c r="D256" s="9"/>
      <c r="E256" s="9"/>
      <c r="F256" s="9"/>
      <c r="G256" s="10"/>
      <c r="H256" s="10"/>
      <c r="I256" s="10"/>
      <c r="J256" s="10"/>
      <c r="K256" s="10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</row>
    <row r="257" ht="36.35" customHeight="1">
      <c r="A257" t="s" s="16">
        <v>22</v>
      </c>
      <c r="B257" t="s" s="15">
        <v>5</v>
      </c>
      <c r="C257" t="s" s="15">
        <v>6</v>
      </c>
      <c r="D257" t="s" s="15">
        <v>7</v>
      </c>
      <c r="E257" t="s" s="15">
        <v>39</v>
      </c>
      <c r="F257" t="s" s="15">
        <v>9</v>
      </c>
      <c r="G257" s="10"/>
      <c r="H257" s="10"/>
      <c r="I257" s="10"/>
      <c r="J257" s="10"/>
      <c r="K257" s="10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</row>
    <row r="258" ht="22.35" customHeight="1">
      <c r="A258" s="7"/>
      <c r="B258" t="s" s="14">
        <v>64</v>
      </c>
      <c r="C258" s="14">
        <v>200241</v>
      </c>
      <c r="D258" s="14">
        <v>114338</v>
      </c>
      <c r="E258" s="14">
        <v>76770</v>
      </c>
      <c r="F258" s="17">
        <v>0.5710000000000001</v>
      </c>
      <c r="G258" s="10"/>
      <c r="H258" s="10"/>
      <c r="I258" s="10"/>
      <c r="J258" s="10"/>
      <c r="K258" s="10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</row>
    <row r="259" ht="22.35" customHeight="1">
      <c r="A259" s="7"/>
      <c r="B259" s="18">
        <v>41547</v>
      </c>
      <c r="C259" s="14">
        <v>158354</v>
      </c>
      <c r="D259" s="14">
        <v>46081</v>
      </c>
      <c r="E259" s="14">
        <v>30940</v>
      </c>
      <c r="F259" s="17">
        <v>0.291</v>
      </c>
      <c r="G259" s="10"/>
      <c r="H259" s="10"/>
      <c r="I259" s="10"/>
      <c r="J259" s="10"/>
      <c r="K259" s="10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</row>
    <row r="260" ht="22.35" customHeight="1">
      <c r="A260" s="7"/>
      <c r="B260" t="s" s="14">
        <v>33</v>
      </c>
      <c r="C260" s="14">
        <v>487384</v>
      </c>
      <c r="D260" s="14">
        <v>76032</v>
      </c>
      <c r="E260" s="14">
        <v>51051</v>
      </c>
      <c r="F260" s="17">
        <v>0.156</v>
      </c>
      <c r="G260" s="10"/>
      <c r="H260" s="10"/>
      <c r="I260" s="10"/>
      <c r="J260" s="10"/>
      <c r="K260" s="10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</row>
    <row r="261" ht="22.35" customHeight="1">
      <c r="A261" s="7"/>
      <c r="B261" t="s" s="14">
        <v>34</v>
      </c>
      <c r="C261" s="14">
        <v>839735</v>
      </c>
      <c r="D261" s="14">
        <v>68019</v>
      </c>
      <c r="E261" s="14">
        <v>45670</v>
      </c>
      <c r="F261" s="17">
        <v>0.081</v>
      </c>
      <c r="G261" s="10"/>
      <c r="H261" s="10"/>
      <c r="I261" s="10"/>
      <c r="J261" s="10"/>
      <c r="K261" s="10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</row>
    <row r="262" ht="22.35" customHeight="1">
      <c r="A262" t="s" s="16">
        <v>14</v>
      </c>
      <c r="B262" s="9"/>
      <c r="C262" s="15">
        <f>SUM(C258:C261)</f>
        <v>1685714</v>
      </c>
      <c r="D262" s="15">
        <f>SUM(D258:D261)</f>
        <v>304470</v>
      </c>
      <c r="E262" s="15">
        <v>204431</v>
      </c>
      <c r="F262" s="9"/>
      <c r="G262" s="10"/>
      <c r="H262" s="10"/>
      <c r="I262" s="10"/>
      <c r="J262" s="10"/>
      <c r="K262" s="10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</row>
    <row r="263" ht="22.35" customHeight="1">
      <c r="A263" s="20"/>
      <c r="B263" s="9"/>
      <c r="C263" s="9"/>
      <c r="D263" s="9"/>
      <c r="E263" s="9"/>
      <c r="F263" s="9"/>
      <c r="G263" s="10"/>
      <c r="H263" s="10"/>
      <c r="I263" s="10"/>
      <c r="J263" s="10"/>
      <c r="K263" s="10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</row>
    <row r="264" ht="36.35" customHeight="1">
      <c r="A264" t="s" s="16">
        <v>24</v>
      </c>
      <c r="B264" t="s" s="15">
        <v>5</v>
      </c>
      <c r="C264" t="s" s="15">
        <v>6</v>
      </c>
      <c r="D264" t="s" s="15">
        <v>7</v>
      </c>
      <c r="E264" t="s" s="15">
        <v>40</v>
      </c>
      <c r="F264" t="s" s="15">
        <v>9</v>
      </c>
      <c r="G264" s="10"/>
      <c r="H264" s="10"/>
      <c r="I264" s="10"/>
      <c r="J264" s="10"/>
      <c r="K264" s="10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</row>
    <row r="265" ht="22.35" customHeight="1">
      <c r="A265" s="16"/>
      <c r="B265" t="s" s="14">
        <v>64</v>
      </c>
      <c r="C265" s="14">
        <v>633903</v>
      </c>
      <c r="D265" s="14">
        <v>330897</v>
      </c>
      <c r="E265" s="14">
        <v>288353</v>
      </c>
      <c r="F265" s="17">
        <v>0.522</v>
      </c>
      <c r="G265" s="10"/>
      <c r="H265" s="10"/>
      <c r="I265" s="10"/>
      <c r="J265" s="10"/>
      <c r="K265" s="10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</row>
    <row r="266" ht="22.35" customHeight="1">
      <c r="A266" s="16"/>
      <c r="B266" s="18">
        <v>41547</v>
      </c>
      <c r="C266" s="14">
        <v>483960</v>
      </c>
      <c r="D266" s="14">
        <v>167450</v>
      </c>
      <c r="E266" s="14">
        <v>145921</v>
      </c>
      <c r="F266" s="17">
        <v>0.346</v>
      </c>
      <c r="G266" s="10"/>
      <c r="H266" s="10"/>
      <c r="I266" s="10"/>
      <c r="J266" s="10"/>
      <c r="K266" s="10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</row>
    <row r="267" ht="22.35" customHeight="1">
      <c r="A267" s="16"/>
      <c r="B267" t="s" s="14">
        <v>33</v>
      </c>
      <c r="C267" s="14">
        <v>1445287</v>
      </c>
      <c r="D267" s="14">
        <v>173434</v>
      </c>
      <c r="E267" s="14">
        <v>151135</v>
      </c>
      <c r="F267" s="19">
        <v>0.12</v>
      </c>
      <c r="G267" s="10"/>
      <c r="H267" s="10"/>
      <c r="I267" s="10"/>
      <c r="J267" s="10"/>
      <c r="K267" s="10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</row>
    <row r="268" ht="22.35" customHeight="1">
      <c r="A268" s="16"/>
      <c r="B268" t="s" s="14">
        <v>34</v>
      </c>
      <c r="C268" s="14">
        <v>2159297</v>
      </c>
      <c r="D268" s="14">
        <v>164107</v>
      </c>
      <c r="E268" s="14">
        <v>143008</v>
      </c>
      <c r="F268" s="17">
        <v>0.076</v>
      </c>
      <c r="G268" s="10"/>
      <c r="H268" s="10"/>
      <c r="I268" s="10"/>
      <c r="J268" s="10"/>
      <c r="K268" s="10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</row>
    <row r="269" ht="22.35" customHeight="1">
      <c r="A269" t="s" s="16">
        <v>14</v>
      </c>
      <c r="B269" s="9"/>
      <c r="C269" s="15">
        <f>SUM(C265:C268)</f>
        <v>4722447</v>
      </c>
      <c r="D269" s="15">
        <f>SUM(D265:D268)</f>
        <v>835888</v>
      </c>
      <c r="E269" s="15">
        <v>728417</v>
      </c>
      <c r="F269" s="9"/>
      <c r="G269" s="10"/>
      <c r="H269" s="10"/>
      <c r="I269" s="10"/>
      <c r="J269" s="10"/>
      <c r="K269" s="10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</row>
    <row r="270" ht="22.35" customHeight="1">
      <c r="A270" s="16"/>
      <c r="B270" s="9"/>
      <c r="C270" s="15"/>
      <c r="D270" s="14"/>
      <c r="E270" s="9"/>
      <c r="F270" s="9"/>
      <c r="G270" s="10"/>
      <c r="H270" s="10"/>
      <c r="I270" s="10"/>
      <c r="J270" s="10"/>
      <c r="K270" s="10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</row>
    <row r="271" ht="36.35" customHeight="1">
      <c r="A271" t="s" s="16">
        <v>26</v>
      </c>
      <c r="B271" t="s" s="15">
        <v>5</v>
      </c>
      <c r="C271" t="s" s="15">
        <v>6</v>
      </c>
      <c r="D271" t="s" s="15">
        <v>7</v>
      </c>
      <c r="E271" t="s" s="15">
        <v>41</v>
      </c>
      <c r="F271" t="s" s="15">
        <v>9</v>
      </c>
      <c r="G271" s="10"/>
      <c r="H271" s="10"/>
      <c r="I271" s="10"/>
      <c r="J271" s="10"/>
      <c r="K271" s="10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</row>
    <row r="272" ht="22.35" customHeight="1">
      <c r="A272" s="16"/>
      <c r="B272" t="s" s="14">
        <v>64</v>
      </c>
      <c r="C272" s="14">
        <v>337215</v>
      </c>
      <c r="D272" s="14">
        <v>191875</v>
      </c>
      <c r="E272" s="14">
        <v>145277</v>
      </c>
      <c r="F272" s="17">
        <v>0.569</v>
      </c>
      <c r="G272" s="10"/>
      <c r="H272" s="10"/>
      <c r="I272" s="10"/>
      <c r="J272" s="10"/>
      <c r="K272" s="10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</row>
    <row r="273" ht="22.35" customHeight="1">
      <c r="A273" s="16"/>
      <c r="B273" s="18">
        <v>41547</v>
      </c>
      <c r="C273" s="14">
        <v>249148</v>
      </c>
      <c r="D273" s="14">
        <v>112366</v>
      </c>
      <c r="E273" s="14">
        <v>85077</v>
      </c>
      <c r="F273" s="17">
        <v>0.451</v>
      </c>
      <c r="G273" s="10"/>
      <c r="H273" s="10"/>
      <c r="I273" s="10"/>
      <c r="J273" s="10"/>
      <c r="K273" s="10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</row>
    <row r="274" ht="22.35" customHeight="1">
      <c r="A274" s="16"/>
      <c r="B274" t="s" s="14">
        <v>33</v>
      </c>
      <c r="C274" s="14">
        <v>849237</v>
      </c>
      <c r="D274" s="14">
        <v>123139</v>
      </c>
      <c r="E274" s="14">
        <v>93234</v>
      </c>
      <c r="F274" s="17">
        <v>0.145</v>
      </c>
      <c r="G274" s="10"/>
      <c r="H274" s="10"/>
      <c r="I274" s="10"/>
      <c r="J274" s="10"/>
      <c r="K274" s="10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</row>
    <row r="275" ht="22.35" customHeight="1">
      <c r="A275" s="16"/>
      <c r="B275" t="s" s="14">
        <v>34</v>
      </c>
      <c r="C275" s="14">
        <v>1137789</v>
      </c>
      <c r="D275" s="14">
        <v>137672</v>
      </c>
      <c r="E275" s="14">
        <v>104237</v>
      </c>
      <c r="F275" s="17">
        <v>0.121</v>
      </c>
      <c r="G275" s="10"/>
      <c r="H275" s="10"/>
      <c r="I275" s="10"/>
      <c r="J275" s="10"/>
      <c r="K275" s="10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</row>
    <row r="276" ht="22.35" customHeight="1">
      <c r="A276" t="s" s="16">
        <v>14</v>
      </c>
      <c r="B276" s="9"/>
      <c r="C276" s="15">
        <f>SUM(C272:C275)</f>
        <v>2573389</v>
      </c>
      <c r="D276" s="15">
        <v>565052</v>
      </c>
      <c r="E276" s="15">
        <v>427825</v>
      </c>
      <c r="F276" s="9"/>
      <c r="G276" s="10"/>
      <c r="H276" s="10"/>
      <c r="I276" s="10"/>
      <c r="J276" s="10"/>
      <c r="K276" s="10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</row>
    <row r="277" ht="22.35" customHeight="1">
      <c r="A277" s="20"/>
      <c r="B277" s="9"/>
      <c r="C277" s="9"/>
      <c r="D277" s="14"/>
      <c r="E277" s="9"/>
      <c r="F277" s="9"/>
      <c r="G277" s="10"/>
      <c r="H277" s="10"/>
      <c r="I277" s="10"/>
      <c r="J277" s="10"/>
      <c r="K277" s="10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</row>
    <row r="278" ht="22.35" customHeight="1">
      <c r="A278" s="21"/>
      <c r="B278" t="s" s="22">
        <v>42</v>
      </c>
      <c r="C278" s="9"/>
      <c r="D278" s="9"/>
      <c r="E278" s="9"/>
      <c r="F278" s="9"/>
      <c r="G278" s="10"/>
      <c r="H278" s="10"/>
      <c r="I278" s="10"/>
      <c r="J278" s="10"/>
      <c r="K278" s="10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</row>
    <row r="279" ht="24.35" customHeight="1">
      <c r="A279" t="s" s="23">
        <v>67</v>
      </c>
      <c r="B279" t="s" s="24">
        <v>56</v>
      </c>
      <c r="C279" t="s" s="24">
        <v>45</v>
      </c>
      <c r="D279" t="s" s="24">
        <v>46</v>
      </c>
      <c r="E279" s="30"/>
      <c r="F279" s="31"/>
      <c r="G279" s="10"/>
      <c r="H279" s="10"/>
      <c r="I279" s="10"/>
      <c r="J279" s="10"/>
      <c r="K279" s="10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</row>
    <row r="280" ht="22.35" customHeight="1">
      <c r="A280" s="16">
        <v>2011</v>
      </c>
      <c r="B280" s="14">
        <v>3255532</v>
      </c>
      <c r="C280" s="9"/>
      <c r="D280" s="14"/>
      <c r="E280" s="14"/>
      <c r="F280" s="9"/>
      <c r="G280" s="10"/>
      <c r="H280" s="10"/>
      <c r="I280" s="10"/>
      <c r="J280" s="10"/>
      <c r="K280" s="10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</row>
    <row r="281" ht="22.35" customHeight="1">
      <c r="A281" s="16">
        <v>2015</v>
      </c>
      <c r="B281" s="14">
        <v>1862371</v>
      </c>
      <c r="C281" s="17">
        <v>-0.428</v>
      </c>
      <c r="D281" t="s" s="14">
        <v>68</v>
      </c>
      <c r="E281" s="14"/>
      <c r="F281" s="9"/>
      <c r="G281" s="10"/>
      <c r="H281" s="10"/>
      <c r="I281" s="10"/>
      <c r="J281" s="10"/>
      <c r="K281" s="10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</row>
    <row r="282" ht="22.35" customHeight="1">
      <c r="A282" s="7"/>
      <c r="B282" s="9"/>
      <c r="C282" s="9"/>
      <c r="D282" s="9"/>
      <c r="E282" s="9"/>
      <c r="F282" s="9"/>
      <c r="G282" s="10"/>
      <c r="H282" s="10"/>
      <c r="I282" s="10"/>
      <c r="J282" s="10"/>
      <c r="K282" s="10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</row>
    <row r="283" ht="24.35" customHeight="1">
      <c r="A283" t="s" s="25">
        <v>55</v>
      </c>
      <c r="B283" t="s" s="24">
        <v>56</v>
      </c>
      <c r="C283" t="s" s="24">
        <v>45</v>
      </c>
      <c r="D283" t="s" s="24">
        <v>46</v>
      </c>
      <c r="E283" s="30"/>
      <c r="F283" s="31"/>
      <c r="G283" s="10"/>
      <c r="H283" s="10"/>
      <c r="I283" s="10"/>
      <c r="J283" s="10"/>
      <c r="K283" s="10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</row>
    <row r="284" ht="22.35" customHeight="1">
      <c r="A284" s="16">
        <v>2011</v>
      </c>
      <c r="B284" s="14">
        <v>2510048</v>
      </c>
      <c r="C284" s="9"/>
      <c r="D284" s="9"/>
      <c r="E284" s="9"/>
      <c r="F284" s="9"/>
      <c r="G284" s="10"/>
      <c r="H284" s="10"/>
      <c r="I284" s="10"/>
      <c r="J284" s="10"/>
      <c r="K284" s="10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</row>
    <row r="285" ht="22.35" customHeight="1">
      <c r="A285" s="16">
        <v>2015</v>
      </c>
      <c r="B285" s="14">
        <v>1222054</v>
      </c>
      <c r="C285" s="17">
        <v>-0.513</v>
      </c>
      <c r="D285" t="s" s="14">
        <v>69</v>
      </c>
      <c r="E285" s="9"/>
      <c r="F285" s="9"/>
      <c r="G285" s="10"/>
      <c r="H285" s="10"/>
      <c r="I285" s="10"/>
      <c r="J285" s="10"/>
      <c r="K285" s="10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</row>
    <row r="286" ht="22.35" customHeight="1">
      <c r="A286" s="7"/>
      <c r="B286" s="9"/>
      <c r="C286" s="9"/>
      <c r="D286" s="9"/>
      <c r="E286" s="9"/>
      <c r="F286" s="9"/>
      <c r="G286" s="10"/>
      <c r="H286" s="10"/>
      <c r="I286" s="10"/>
      <c r="J286" s="10"/>
      <c r="K286" s="10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</row>
    <row r="287" ht="22.35" customHeight="1">
      <c r="A287" s="26"/>
      <c r="B287" s="27"/>
      <c r="C287" s="27"/>
      <c r="D287" s="27"/>
      <c r="E287" s="27"/>
      <c r="F287" s="27"/>
      <c r="G287" s="28"/>
      <c r="H287" s="28"/>
      <c r="I287" s="28"/>
      <c r="J287" s="28"/>
      <c r="K287" s="28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</row>
    <row r="288" ht="22.35" customHeight="1">
      <c r="A288" s="7"/>
      <c r="B288" t="s" s="8">
        <v>70</v>
      </c>
      <c r="C288" s="9"/>
      <c r="D288" s="9"/>
      <c r="E288" s="9"/>
      <c r="F288" s="9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</row>
    <row r="289" ht="22.35" customHeight="1">
      <c r="A289" s="7"/>
      <c r="B289" t="s" s="8">
        <v>71</v>
      </c>
      <c r="C289" s="9"/>
      <c r="D289" s="9"/>
      <c r="E289" s="9"/>
      <c r="F289" s="9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</row>
    <row r="290" ht="22.35" customHeight="1">
      <c r="A290" t="s" s="23">
        <v>72</v>
      </c>
      <c r="B290" s="9"/>
      <c r="C290" s="9"/>
      <c r="D290" s="9"/>
      <c r="E290" s="9"/>
      <c r="F290" s="9"/>
      <c r="G290" s="10"/>
      <c r="H290" s="10"/>
      <c r="I290" s="10"/>
      <c r="J290" s="10"/>
      <c r="K290" s="10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</row>
    <row r="291" ht="22.35" customHeight="1">
      <c r="A291" s="7"/>
      <c r="B291" s="24">
        <v>2011</v>
      </c>
      <c r="C291" s="24">
        <v>2015</v>
      </c>
      <c r="D291" t="s" s="24">
        <v>73</v>
      </c>
      <c r="E291" s="9"/>
      <c r="F291" s="9"/>
      <c r="G291" s="10"/>
      <c r="H291" s="10"/>
      <c r="I291" s="10"/>
      <c r="J291" s="10"/>
      <c r="K291" s="10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</row>
    <row r="292" ht="22.35" customHeight="1">
      <c r="A292" t="s" s="16">
        <v>10</v>
      </c>
      <c r="B292" s="14">
        <v>1087164</v>
      </c>
      <c r="C292" s="14">
        <v>1253800</v>
      </c>
      <c r="D292" s="14">
        <f>C292-B292</f>
        <v>166636</v>
      </c>
      <c r="E292" s="9"/>
      <c r="F292" s="9"/>
      <c r="G292" s="10"/>
      <c r="H292" s="10"/>
      <c r="I292" s="10"/>
      <c r="J292" s="10"/>
      <c r="K292" s="10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</row>
    <row r="293" ht="22.35" customHeight="1">
      <c r="A293" t="s" s="16">
        <v>16</v>
      </c>
      <c r="B293" s="14">
        <v>1122852</v>
      </c>
      <c r="C293" s="14">
        <v>969300</v>
      </c>
      <c r="D293" s="14">
        <f>C293-B293</f>
        <v>-153552</v>
      </c>
      <c r="E293" s="9"/>
      <c r="F293" s="9"/>
      <c r="G293" s="10"/>
      <c r="H293" s="10"/>
      <c r="I293" s="10"/>
      <c r="J293" s="10"/>
      <c r="K293" s="10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</row>
    <row r="294" ht="22.35" customHeight="1">
      <c r="A294" t="s" s="16">
        <v>17</v>
      </c>
      <c r="B294" s="14">
        <v>84482</v>
      </c>
      <c r="C294" s="14">
        <v>81700</v>
      </c>
      <c r="D294" s="14">
        <f>C294-B294</f>
        <v>-2782</v>
      </c>
      <c r="E294" s="9"/>
      <c r="F294" s="9"/>
      <c r="G294" s="10"/>
      <c r="H294" s="10"/>
      <c r="I294" s="10"/>
      <c r="J294" s="10"/>
      <c r="K294" s="10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</row>
    <row r="295" ht="22.35" customHeight="1">
      <c r="A295" t="s" s="16">
        <v>19</v>
      </c>
      <c r="B295" s="14">
        <v>95615</v>
      </c>
      <c r="C295" s="14">
        <v>91600</v>
      </c>
      <c r="D295" s="14">
        <f>C295-B295</f>
        <v>-4015</v>
      </c>
      <c r="E295" s="9"/>
      <c r="F295" s="9"/>
      <c r="G295" s="10"/>
      <c r="H295" s="10"/>
      <c r="I295" s="10"/>
      <c r="J295" s="10"/>
      <c r="K295" s="10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</row>
    <row r="296" ht="22.35" customHeight="1">
      <c r="A296" t="s" s="16">
        <v>20</v>
      </c>
      <c r="B296" s="14">
        <v>62625</v>
      </c>
      <c r="C296" s="14">
        <v>59000</v>
      </c>
      <c r="D296" s="14">
        <f>C296-B296</f>
        <v>-3625</v>
      </c>
      <c r="E296" s="9"/>
      <c r="F296" s="9"/>
      <c r="G296" s="10"/>
      <c r="H296" s="10"/>
      <c r="I296" s="10"/>
      <c r="J296" s="10"/>
      <c r="K296" s="10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</row>
    <row r="297" ht="22.35" customHeight="1">
      <c r="A297" t="s" s="16">
        <v>22</v>
      </c>
      <c r="B297" s="14">
        <v>304470</v>
      </c>
      <c r="C297" s="14">
        <v>279900</v>
      </c>
      <c r="D297" s="14">
        <f>C297-B297</f>
        <v>-24570</v>
      </c>
      <c r="E297" s="9"/>
      <c r="F297" s="9"/>
      <c r="G297" s="10"/>
      <c r="H297" s="10"/>
      <c r="I297" s="10"/>
      <c r="J297" s="10"/>
      <c r="K297" s="10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</row>
    <row r="298" ht="22.35" customHeight="1">
      <c r="A298" t="s" s="16">
        <v>24</v>
      </c>
      <c r="B298" s="14">
        <v>835888</v>
      </c>
      <c r="C298" s="14">
        <v>760800</v>
      </c>
      <c r="D298" s="14">
        <f>C298-B298</f>
        <v>-75088</v>
      </c>
      <c r="E298" s="9"/>
      <c r="F298" s="9"/>
      <c r="G298" s="10"/>
      <c r="H298" s="10"/>
      <c r="I298" s="10"/>
      <c r="J298" s="10"/>
      <c r="K298" s="10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</row>
    <row r="299" ht="22.35" customHeight="1">
      <c r="A299" t="s" s="16">
        <v>26</v>
      </c>
      <c r="B299" s="14">
        <v>565052</v>
      </c>
      <c r="C299" s="14">
        <v>591800</v>
      </c>
      <c r="D299" s="14">
        <f>C299-B299</f>
        <v>26748</v>
      </c>
      <c r="E299" s="9"/>
      <c r="F299" s="9"/>
      <c r="G299" s="10"/>
      <c r="H299" s="10"/>
      <c r="I299" s="10"/>
      <c r="J299" s="10"/>
      <c r="K299" s="10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</row>
    <row r="300" ht="22.35" customHeight="1">
      <c r="A300" t="s" s="16">
        <v>14</v>
      </c>
      <c r="B300" s="15">
        <f>SUM(B292:B299)</f>
        <v>4158148</v>
      </c>
      <c r="C300" s="15">
        <f>SUM(C292:C299)</f>
        <v>4087900</v>
      </c>
      <c r="D300" s="15">
        <f>C300-B300</f>
        <v>-70248</v>
      </c>
      <c r="E300" s="9"/>
      <c r="F300" s="9"/>
      <c r="G300" s="10"/>
      <c r="H300" s="10"/>
      <c r="I300" s="10"/>
      <c r="J300" s="10"/>
      <c r="K300" s="10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</row>
    <row r="301" ht="22.35" customHeight="1">
      <c r="A301" s="7"/>
      <c r="B301" s="9"/>
      <c r="C301" s="9"/>
      <c r="D301" s="9"/>
      <c r="E301" s="9"/>
      <c r="F301" s="9"/>
      <c r="G301" s="10"/>
      <c r="H301" s="10"/>
      <c r="I301" s="10"/>
      <c r="J301" s="10"/>
      <c r="K301" s="10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</row>
    <row r="302" ht="22.35" customHeight="1">
      <c r="A302" s="7"/>
      <c r="B302" t="s" s="8">
        <v>74</v>
      </c>
      <c r="C302" s="9"/>
      <c r="D302" s="9"/>
      <c r="E302" s="9"/>
      <c r="F302" s="9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</row>
    <row r="303" ht="22.35" customHeight="1">
      <c r="A303" s="7"/>
      <c r="B303" t="s" s="8">
        <v>75</v>
      </c>
      <c r="C303" s="9"/>
      <c r="D303" s="9"/>
      <c r="E303" s="9"/>
      <c r="F303" s="9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</row>
    <row r="304" ht="22.35" customHeight="1">
      <c r="A304" t="s" s="23">
        <v>76</v>
      </c>
      <c r="B304" s="9"/>
      <c r="C304" s="9"/>
      <c r="D304" s="9"/>
      <c r="E304" s="9"/>
      <c r="F304" s="9"/>
      <c r="G304" s="10"/>
      <c r="H304" s="10"/>
      <c r="I304" s="10"/>
      <c r="J304" s="10"/>
      <c r="K304" s="10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</row>
    <row r="305" ht="22.35" customHeight="1">
      <c r="A305" s="7"/>
      <c r="B305" s="24">
        <v>2011</v>
      </c>
      <c r="C305" s="24">
        <v>2015</v>
      </c>
      <c r="D305" t="s" s="24">
        <v>73</v>
      </c>
      <c r="E305" s="9"/>
      <c r="F305" s="9"/>
      <c r="G305" s="10"/>
      <c r="H305" s="10"/>
      <c r="I305" s="10"/>
      <c r="J305" s="10"/>
      <c r="K305" s="10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</row>
    <row r="306" ht="22.35" customHeight="1">
      <c r="A306" t="s" s="16">
        <v>10</v>
      </c>
      <c r="B306" s="14">
        <v>1751804</v>
      </c>
      <c r="C306" s="14">
        <v>1760200</v>
      </c>
      <c r="D306" s="14">
        <f>C306-B306</f>
        <v>8396</v>
      </c>
      <c r="E306" s="9"/>
      <c r="F306" s="9"/>
      <c r="G306" s="10"/>
      <c r="H306" s="10"/>
      <c r="I306" s="10"/>
      <c r="J306" s="10"/>
      <c r="K306" s="10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</row>
    <row r="307" ht="22.35" customHeight="1">
      <c r="A307" t="s" s="16">
        <v>16</v>
      </c>
      <c r="B307" s="14">
        <v>1694083</v>
      </c>
      <c r="C307" s="14">
        <v>1358100</v>
      </c>
      <c r="D307" s="14">
        <f>C307-B307</f>
        <v>-335983</v>
      </c>
      <c r="E307" s="9"/>
      <c r="F307" s="9"/>
      <c r="G307" s="10"/>
      <c r="H307" s="10"/>
      <c r="I307" s="10"/>
      <c r="J307" s="10"/>
      <c r="K307" s="10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</row>
    <row r="308" ht="22.35" customHeight="1">
      <c r="A308" t="s" s="16">
        <v>17</v>
      </c>
      <c r="B308" s="14">
        <v>123519</v>
      </c>
      <c r="C308" s="14">
        <v>114500</v>
      </c>
      <c r="D308" s="14">
        <f>C308-B308</f>
        <v>-9019</v>
      </c>
      <c r="E308" s="9"/>
      <c r="F308" s="9"/>
      <c r="G308" s="10"/>
      <c r="H308" s="10"/>
      <c r="I308" s="10"/>
      <c r="J308" s="10"/>
      <c r="K308" s="10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</row>
    <row r="309" ht="22.35" customHeight="1">
      <c r="A309" t="s" s="16">
        <v>19</v>
      </c>
      <c r="B309" s="14">
        <v>145678</v>
      </c>
      <c r="C309" s="14">
        <v>122700</v>
      </c>
      <c r="D309" s="14">
        <f>C309-B309</f>
        <v>-22978</v>
      </c>
      <c r="E309" s="9"/>
      <c r="F309" s="9"/>
      <c r="G309" s="10"/>
      <c r="H309" s="10"/>
      <c r="I309" s="10"/>
      <c r="J309" s="10"/>
      <c r="K309" s="10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</row>
    <row r="310" ht="22.35" customHeight="1">
      <c r="A310" t="s" s="16">
        <v>20</v>
      </c>
      <c r="B310" s="14">
        <v>86513</v>
      </c>
      <c r="C310" s="14">
        <v>80000</v>
      </c>
      <c r="D310" s="14">
        <f>C310-B310</f>
        <v>-6513</v>
      </c>
      <c r="E310" s="9"/>
      <c r="F310" s="9"/>
      <c r="G310" s="10"/>
      <c r="H310" s="10"/>
      <c r="I310" s="10"/>
      <c r="J310" s="10"/>
      <c r="K310" s="10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</row>
    <row r="311" ht="22.35" customHeight="1">
      <c r="A311" t="s" s="16">
        <v>22</v>
      </c>
      <c r="B311" s="14">
        <v>445028</v>
      </c>
      <c r="C311" s="14">
        <v>388900</v>
      </c>
      <c r="D311" s="14">
        <f>C311-B311</f>
        <v>-56128</v>
      </c>
      <c r="E311" s="9"/>
      <c r="F311" s="9"/>
      <c r="G311" s="10"/>
      <c r="H311" s="10"/>
      <c r="I311" s="10"/>
      <c r="J311" s="10"/>
      <c r="K311" s="10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</row>
    <row r="312" ht="22.35" customHeight="1">
      <c r="A312" t="s" s="16">
        <v>24</v>
      </c>
      <c r="B312" s="14">
        <v>1218391</v>
      </c>
      <c r="C312" s="14">
        <v>1045100</v>
      </c>
      <c r="D312" s="14">
        <f>C312-B312</f>
        <v>-173291</v>
      </c>
      <c r="E312" s="9"/>
      <c r="F312" s="9"/>
      <c r="G312" s="10"/>
      <c r="H312" s="10"/>
      <c r="I312" s="10"/>
      <c r="J312" s="10"/>
      <c r="K312" s="10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</row>
    <row r="313" ht="22.35" customHeight="1">
      <c r="A313" t="s" s="16">
        <v>26</v>
      </c>
      <c r="B313" s="14">
        <v>774590</v>
      </c>
      <c r="C313" s="14">
        <v>819200</v>
      </c>
      <c r="D313" s="14">
        <f>C313-B313</f>
        <v>44610</v>
      </c>
      <c r="E313" s="9"/>
      <c r="F313" s="9"/>
      <c r="G313" s="10"/>
      <c r="H313" s="10"/>
      <c r="I313" s="10"/>
      <c r="J313" s="10"/>
      <c r="K313" s="10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</row>
    <row r="314" ht="22.35" customHeight="1">
      <c r="A314" t="s" s="16">
        <v>14</v>
      </c>
      <c r="B314" s="15">
        <f>SUM(B306:B313)</f>
        <v>6239606</v>
      </c>
      <c r="C314" s="15">
        <f>SUM(C306:C313)</f>
        <v>5688700</v>
      </c>
      <c r="D314" s="15">
        <f>C314-B314</f>
        <v>-550906</v>
      </c>
      <c r="E314" s="9"/>
      <c r="F314" s="9"/>
      <c r="G314" s="10"/>
      <c r="H314" s="10"/>
      <c r="I314" s="10"/>
      <c r="J314" s="10"/>
      <c r="K314" s="10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</row>
    <row r="315" ht="22.35" customHeight="1">
      <c r="A315" s="7"/>
      <c r="B315" s="9"/>
      <c r="C315" s="9"/>
      <c r="D315" s="9"/>
      <c r="E315" s="9"/>
      <c r="F315" s="9"/>
      <c r="G315" s="10"/>
      <c r="H315" s="10"/>
      <c r="I315" s="10"/>
      <c r="J315" s="10"/>
      <c r="K315" s="10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</row>
    <row r="316" ht="22.35" customHeight="1">
      <c r="A316" s="7"/>
      <c r="B316" t="s" s="8">
        <v>77</v>
      </c>
      <c r="C316" s="9"/>
      <c r="D316" s="9"/>
      <c r="E316" s="9"/>
      <c r="F316" s="9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</row>
    <row r="317" ht="22.35" customHeight="1">
      <c r="A317" s="7"/>
      <c r="B317" t="s" s="8">
        <v>78</v>
      </c>
      <c r="C317" s="9"/>
      <c r="D317" s="9"/>
      <c r="E317" s="9"/>
      <c r="F317" s="9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</row>
    <row r="318" ht="22.35" customHeight="1">
      <c r="A318" t="s" s="23">
        <v>79</v>
      </c>
      <c r="B318" s="9"/>
      <c r="C318" s="9"/>
      <c r="D318" s="9"/>
      <c r="E318" s="9"/>
      <c r="F318" s="9"/>
      <c r="G318" s="10"/>
      <c r="H318" s="10"/>
      <c r="I318" s="10"/>
      <c r="J318" s="10"/>
      <c r="K318" s="10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</row>
    <row r="319" ht="22.35" customHeight="1">
      <c r="A319" s="7"/>
      <c r="B319" s="24">
        <v>2011</v>
      </c>
      <c r="C319" s="24">
        <v>2015</v>
      </c>
      <c r="D319" t="s" s="24">
        <v>73</v>
      </c>
      <c r="E319" s="9"/>
      <c r="F319" s="9"/>
      <c r="G319" s="10"/>
      <c r="H319" s="10"/>
      <c r="I319" s="10"/>
      <c r="J319" s="10"/>
      <c r="K319" s="10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</row>
    <row r="320" ht="22.35" customHeight="1">
      <c r="A320" t="s" s="16">
        <v>10</v>
      </c>
      <c r="B320" s="14">
        <v>2751761</v>
      </c>
      <c r="C320" s="14">
        <v>2695000</v>
      </c>
      <c r="D320" s="14">
        <f>C320-B320</f>
        <v>-56761</v>
      </c>
      <c r="E320" s="9"/>
      <c r="F320" s="9"/>
      <c r="G320" s="10"/>
      <c r="H320" s="10"/>
      <c r="I320" s="10"/>
      <c r="J320" s="10"/>
      <c r="K320" s="10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</row>
    <row r="321" ht="22.35" customHeight="1">
      <c r="A321" t="s" s="16">
        <v>16</v>
      </c>
      <c r="B321" s="14">
        <v>2430133</v>
      </c>
      <c r="C321" s="14">
        <v>2098500</v>
      </c>
      <c r="D321" s="14">
        <f>C321-B321</f>
        <v>-331633</v>
      </c>
      <c r="E321" s="9"/>
      <c r="F321" s="9"/>
      <c r="G321" s="10"/>
      <c r="H321" s="10"/>
      <c r="I321" s="10"/>
      <c r="J321" s="10"/>
      <c r="K321" s="10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</row>
    <row r="322" ht="22.35" customHeight="1">
      <c r="A322" t="s" s="16">
        <v>17</v>
      </c>
      <c r="B322" s="14">
        <v>178716</v>
      </c>
      <c r="C322" s="14">
        <v>170200</v>
      </c>
      <c r="D322" s="14">
        <f>C322-B322</f>
        <v>-8516</v>
      </c>
      <c r="E322" s="9"/>
      <c r="F322" s="9"/>
      <c r="G322" s="10"/>
      <c r="H322" s="10"/>
      <c r="I322" s="10"/>
      <c r="J322" s="10"/>
      <c r="K322" s="10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</row>
    <row r="323" ht="22.35" customHeight="1">
      <c r="A323" t="s" s="16">
        <v>19</v>
      </c>
      <c r="B323" s="14">
        <v>207449</v>
      </c>
      <c r="C323" s="14">
        <v>179300</v>
      </c>
      <c r="D323" s="14">
        <f>C323-B323</f>
        <v>-28149</v>
      </c>
      <c r="E323" s="9"/>
      <c r="F323" s="9"/>
      <c r="G323" s="10"/>
      <c r="H323" s="10"/>
      <c r="I323" s="10"/>
      <c r="J323" s="10"/>
      <c r="K323" s="10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</row>
    <row r="324" ht="22.35" customHeight="1">
      <c r="A324" t="s" s="16">
        <v>20</v>
      </c>
      <c r="B324" s="14">
        <v>127441</v>
      </c>
      <c r="C324" s="14">
        <v>113000</v>
      </c>
      <c r="D324" s="14">
        <f>C324-B324</f>
        <v>-14441</v>
      </c>
      <c r="E324" s="9"/>
      <c r="F324" s="9"/>
      <c r="G324" s="10"/>
      <c r="H324" s="10"/>
      <c r="I324" s="10"/>
      <c r="J324" s="10"/>
      <c r="K324" s="10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</row>
    <row r="325" ht="22.35" customHeight="1">
      <c r="A325" t="s" s="16">
        <v>22</v>
      </c>
      <c r="B325" s="14">
        <v>647314</v>
      </c>
      <c r="C325" s="14">
        <v>555700</v>
      </c>
      <c r="D325" s="14">
        <f>C325-B325</f>
        <v>-91614</v>
      </c>
      <c r="E325" s="9"/>
      <c r="F325" s="9"/>
      <c r="G325" s="10"/>
      <c r="H325" s="10"/>
      <c r="I325" s="10"/>
      <c r="J325" s="10"/>
      <c r="K325" s="10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</row>
    <row r="326" ht="22.35" customHeight="1">
      <c r="A326" t="s" s="16">
        <v>24</v>
      </c>
      <c r="B326" s="14">
        <v>1827587</v>
      </c>
      <c r="C326" s="14">
        <v>1567100</v>
      </c>
      <c r="D326" s="14">
        <f>C326-B326</f>
        <v>-260487</v>
      </c>
      <c r="E326" s="9"/>
      <c r="F326" s="9"/>
      <c r="G326" s="10"/>
      <c r="H326" s="10"/>
      <c r="I326" s="10"/>
      <c r="J326" s="10"/>
      <c r="K326" s="10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</row>
    <row r="327" ht="22.35" customHeight="1">
      <c r="A327" t="s" s="16">
        <v>26</v>
      </c>
      <c r="B327" s="14">
        <v>1147731</v>
      </c>
      <c r="C327" s="14">
        <v>1113100</v>
      </c>
      <c r="D327" s="14">
        <f>C327-B327</f>
        <v>-34631</v>
      </c>
      <c r="E327" s="9"/>
      <c r="F327" s="9"/>
      <c r="G327" s="10"/>
      <c r="H327" s="10"/>
      <c r="I327" s="10"/>
      <c r="J327" s="10"/>
      <c r="K327" s="10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</row>
    <row r="328" ht="22.35" customHeight="1">
      <c r="A328" t="s" s="16">
        <v>14</v>
      </c>
      <c r="B328" s="15">
        <f>SUM(B320:B327)</f>
        <v>9318132</v>
      </c>
      <c r="C328" s="15">
        <f>SUM(C320:C327)</f>
        <v>8491900</v>
      </c>
      <c r="D328" s="15">
        <f>C328-B328</f>
        <v>-826232</v>
      </c>
      <c r="E328" s="9"/>
      <c r="F328" s="9"/>
      <c r="G328" s="10"/>
      <c r="H328" s="10"/>
      <c r="I328" s="10"/>
      <c r="J328" s="10"/>
      <c r="K328" s="10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</row>
    <row r="329" ht="22.35" customHeight="1">
      <c r="A329" s="7"/>
      <c r="B329" s="32"/>
      <c r="C329" s="32"/>
      <c r="D329" s="32"/>
      <c r="E329" s="9"/>
      <c r="F329" s="9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</row>
    <row r="330" ht="22.35" customHeight="1">
      <c r="A330" s="7"/>
      <c r="B330" t="s" s="8">
        <v>80</v>
      </c>
      <c r="C330" s="32"/>
      <c r="D330" s="32"/>
      <c r="E330" s="9"/>
      <c r="F330" s="9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</row>
    <row r="331" ht="36.35" customHeight="1">
      <c r="A331" t="s" s="16">
        <v>81</v>
      </c>
      <c r="B331" s="33">
        <v>2011</v>
      </c>
      <c r="C331" s="16">
        <v>2015</v>
      </c>
      <c r="D331" s="32"/>
      <c r="E331" s="9"/>
      <c r="F331" s="9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</row>
    <row r="332" ht="22.35" customHeight="1">
      <c r="A332" t="s" s="16">
        <v>17</v>
      </c>
      <c r="B332" s="34">
        <v>209</v>
      </c>
      <c r="C332" s="14">
        <v>148</v>
      </c>
      <c r="D332" s="32"/>
      <c r="E332" s="9"/>
      <c r="F332" s="9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</row>
    <row r="333" ht="22.35" customHeight="1">
      <c r="A333" t="s" s="16">
        <v>10</v>
      </c>
      <c r="B333" s="34">
        <v>230</v>
      </c>
      <c r="C333" s="14">
        <v>158</v>
      </c>
      <c r="D333" s="32"/>
      <c r="E333" s="9"/>
      <c r="F333" s="9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</row>
    <row r="334" ht="22.35" customHeight="1">
      <c r="A334" t="s" s="16">
        <v>20</v>
      </c>
      <c r="B334" s="34">
        <v>174</v>
      </c>
      <c r="C334" s="14">
        <v>171</v>
      </c>
      <c r="D334" s="32"/>
      <c r="E334" s="9"/>
      <c r="F334" s="9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</row>
    <row r="335" ht="22.35" customHeight="1">
      <c r="A335" t="s" s="16">
        <v>24</v>
      </c>
      <c r="B335" s="34">
        <v>208</v>
      </c>
      <c r="C335" s="14">
        <v>181</v>
      </c>
      <c r="D335" s="32"/>
      <c r="E335" s="9"/>
      <c r="F335" s="9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</row>
    <row r="336" ht="22.35" customHeight="1">
      <c r="A336" t="s" s="16">
        <v>22</v>
      </c>
      <c r="B336" s="34">
        <v>159</v>
      </c>
      <c r="C336" s="14">
        <v>130</v>
      </c>
      <c r="D336" s="32"/>
      <c r="E336" s="9"/>
      <c r="F336" s="9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</row>
    <row r="337" ht="22.35" customHeight="1">
      <c r="A337" t="s" s="16">
        <v>19</v>
      </c>
      <c r="B337" s="34">
        <v>253</v>
      </c>
      <c r="C337" s="14">
        <v>176</v>
      </c>
      <c r="D337" s="32"/>
      <c r="E337" s="9"/>
      <c r="F337" s="9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</row>
    <row r="338" ht="22.35" customHeight="1">
      <c r="A338" t="s" s="16">
        <v>16</v>
      </c>
      <c r="B338" s="34">
        <v>183</v>
      </c>
      <c r="C338" s="14">
        <v>181</v>
      </c>
      <c r="D338" s="32"/>
      <c r="E338" s="9"/>
      <c r="F338" s="9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</row>
    <row r="339" ht="22.35" customHeight="1">
      <c r="A339" t="s" s="16">
        <v>26</v>
      </c>
      <c r="B339" s="34">
        <v>190</v>
      </c>
      <c r="C339" s="14">
        <v>153</v>
      </c>
      <c r="D339" s="32"/>
      <c r="E339" s="9"/>
      <c r="F339" s="9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</row>
    <row r="340" ht="22.35" customHeight="1">
      <c r="A340" t="s" s="16">
        <v>82</v>
      </c>
      <c r="B340" s="34">
        <v>204</v>
      </c>
      <c r="C340" s="14">
        <v>165</v>
      </c>
      <c r="D340" s="35">
        <v>-0.192</v>
      </c>
      <c r="E340" s="9"/>
      <c r="F340" s="9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</row>
    <row r="341" ht="22.35" customHeight="1">
      <c r="A341" s="7"/>
      <c r="B341" s="36"/>
      <c r="C341" s="32"/>
      <c r="D341" s="32"/>
      <c r="E341" s="9"/>
      <c r="F341" s="9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</row>
    <row r="342" ht="50.35" customHeight="1">
      <c r="A342" t="s" s="16">
        <v>83</v>
      </c>
      <c r="B342" t="s" s="15">
        <v>84</v>
      </c>
      <c r="C342" t="s" s="15">
        <v>85</v>
      </c>
      <c r="D342" t="s" s="15">
        <v>86</v>
      </c>
      <c r="E342" t="s" s="37">
        <v>87</v>
      </c>
      <c r="F342" t="s" s="37">
        <v>88</v>
      </c>
      <c r="G342" t="s" s="15">
        <v>89</v>
      </c>
      <c r="H342" t="s" s="15">
        <v>90</v>
      </c>
      <c r="I342" t="s" s="15">
        <v>91</v>
      </c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</row>
    <row r="343" ht="22.35" customHeight="1">
      <c r="A343" t="s" s="16">
        <v>92</v>
      </c>
      <c r="B343" s="14">
        <v>1152400</v>
      </c>
      <c r="C343" s="14">
        <v>699452</v>
      </c>
      <c r="D343" s="14">
        <v>457240</v>
      </c>
      <c r="E343" s="17">
        <v>-0.603</v>
      </c>
      <c r="F343" s="17">
        <v>-0.346</v>
      </c>
      <c r="G343" s="14">
        <v>2380955</v>
      </c>
      <c r="H343" s="14">
        <v>2558634</v>
      </c>
      <c r="I343" s="17">
        <v>0.075</v>
      </c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</row>
    <row r="344" ht="22.35" customHeight="1">
      <c r="A344" t="s" s="16">
        <v>93</v>
      </c>
      <c r="B344" s="14">
        <v>503700</v>
      </c>
      <c r="C344" s="38">
        <v>1386724</v>
      </c>
      <c r="D344" s="38">
        <v>785215</v>
      </c>
      <c r="E344" s="17">
        <v>0.5589999999999999</v>
      </c>
      <c r="F344" s="17">
        <v>-0.434</v>
      </c>
      <c r="G344" s="14">
        <v>11486396</v>
      </c>
      <c r="H344" s="14">
        <v>18204287</v>
      </c>
      <c r="I344" s="17">
        <v>0.585</v>
      </c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</row>
    <row r="345" ht="22.35" customHeight="1">
      <c r="A345" t="s" s="16">
        <v>14</v>
      </c>
      <c r="B345" s="39">
        <f>SUM(B343:B344)</f>
        <v>1656100</v>
      </c>
      <c r="C345" s="39">
        <f>SUM(C343:C344)</f>
        <v>2086176</v>
      </c>
      <c r="D345" s="39">
        <f>SUM(D343:D344)</f>
        <v>1242455</v>
      </c>
      <c r="E345" s="40">
        <v>-0.25</v>
      </c>
      <c r="F345" s="35">
        <v>-0.404</v>
      </c>
      <c r="G345" s="15">
        <f>SUM(G343:G344)</f>
        <v>13867351</v>
      </c>
      <c r="H345" s="15">
        <f>SUM(H343:H344)</f>
        <v>20762921</v>
      </c>
      <c r="I345" s="17">
        <v>0.4970000000000001</v>
      </c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</row>
    <row r="346" ht="22.35" customHeight="1">
      <c r="A346" s="7"/>
      <c r="B346" s="36"/>
      <c r="C346" s="32"/>
      <c r="D346" s="32"/>
      <c r="E346" s="9"/>
      <c r="F346" s="9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</row>
    <row r="347" ht="36.35" customHeight="1">
      <c r="A347" t="s" s="16">
        <v>94</v>
      </c>
      <c r="B347" t="s" s="15">
        <v>95</v>
      </c>
      <c r="C347" t="s" s="15">
        <v>96</v>
      </c>
      <c r="D347" t="s" s="15">
        <v>73</v>
      </c>
      <c r="E347" t="s" s="15">
        <v>90</v>
      </c>
      <c r="F347" s="9"/>
      <c r="G347" t="s" s="41">
        <v>97</v>
      </c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</row>
    <row r="348" ht="22.35" customHeight="1">
      <c r="A348" t="s" s="16">
        <v>64</v>
      </c>
      <c r="B348" s="42">
        <v>0.5165999999999999</v>
      </c>
      <c r="C348" s="42">
        <v>0.4929</v>
      </c>
      <c r="D348" s="42">
        <v>-0.0237</v>
      </c>
      <c r="E348" s="38">
        <v>3015390</v>
      </c>
      <c r="F348" s="9"/>
      <c r="G348" s="43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</row>
    <row r="349" ht="22.35" customHeight="1">
      <c r="A349" s="44">
        <v>41547</v>
      </c>
      <c r="B349" s="42">
        <v>0.3714</v>
      </c>
      <c r="C349" s="42">
        <v>0.388</v>
      </c>
      <c r="D349" t="s" s="14">
        <v>98</v>
      </c>
      <c r="E349" s="38">
        <v>2270447</v>
      </c>
      <c r="F349" s="9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</row>
    <row r="350" ht="22.35" customHeight="1">
      <c r="A350" t="s" s="16">
        <v>93</v>
      </c>
      <c r="B350" s="42">
        <v>0.1261</v>
      </c>
      <c r="C350" s="42">
        <v>0.1117</v>
      </c>
      <c r="D350" s="42">
        <v>-0.0144</v>
      </c>
      <c r="E350" s="38">
        <v>18201689</v>
      </c>
      <c r="F350" s="9"/>
      <c r="G350" s="45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</row>
    <row r="351" ht="22.35" customHeight="1">
      <c r="A351" s="7"/>
      <c r="B351" s="40">
        <f>AVERAGE(B348:B350)</f>
        <v>0.3380333333333334</v>
      </c>
      <c r="C351" s="40">
        <f>AVERAGE(C348:C350)</f>
        <v>0.3308666666666667</v>
      </c>
      <c r="D351" s="40">
        <f>AVERAGE(D348:D350)</f>
        <v>-0.01905</v>
      </c>
      <c r="E351" s="39">
        <f>SUM(E348:E350)</f>
        <v>23487526</v>
      </c>
      <c r="F351" s="9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</row>
    <row r="352" ht="22.35" customHeight="1">
      <c r="A352" s="7"/>
      <c r="B352" s="36"/>
      <c r="C352" s="32"/>
      <c r="D352" s="32"/>
      <c r="E352" s="9"/>
      <c r="F352" s="9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</row>
    <row r="353" ht="36.35" customHeight="1">
      <c r="A353" t="s" s="16">
        <v>99</v>
      </c>
      <c r="B353" s="15">
        <v>2011</v>
      </c>
      <c r="C353" s="15">
        <v>2015</v>
      </c>
      <c r="D353" t="s" s="15">
        <v>73</v>
      </c>
      <c r="E353" t="s" s="15">
        <v>90</v>
      </c>
      <c r="F353" s="9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</row>
    <row r="354" ht="22.35" customHeight="1">
      <c r="A354" t="s" s="16">
        <v>64</v>
      </c>
      <c r="B354" s="14">
        <v>1481914</v>
      </c>
      <c r="C354" s="38">
        <v>1462025</v>
      </c>
      <c r="D354" s="38">
        <v>-19889</v>
      </c>
      <c r="E354" s="38">
        <v>3015390</v>
      </c>
      <c r="F354" s="9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</row>
    <row r="355" ht="22.35" customHeight="1">
      <c r="A355" s="44">
        <v>41547</v>
      </c>
      <c r="B355" s="14">
        <v>765038</v>
      </c>
      <c r="C355" s="38">
        <v>842597</v>
      </c>
      <c r="D355" s="38">
        <v>77559</v>
      </c>
      <c r="E355" s="38">
        <v>2270447</v>
      </c>
      <c r="F355" s="9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</row>
    <row r="356" ht="22.35" customHeight="1">
      <c r="A356" t="s" s="16">
        <v>93</v>
      </c>
      <c r="B356" s="14">
        <v>1911196</v>
      </c>
      <c r="C356" s="38">
        <v>1674210</v>
      </c>
      <c r="D356" s="38">
        <v>-236986</v>
      </c>
      <c r="E356" s="38">
        <v>18201689</v>
      </c>
      <c r="F356" s="9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</row>
    <row r="357" ht="22.35" customHeight="1">
      <c r="A357" s="7"/>
      <c r="B357" s="39">
        <f>SUM(B354:B356)</f>
        <v>4158148</v>
      </c>
      <c r="C357" s="39">
        <f>SUM(C354:C356)</f>
        <v>3978832</v>
      </c>
      <c r="D357" s="46">
        <f>SUM(D354:D356)</f>
        <v>-179316</v>
      </c>
      <c r="E357" s="39">
        <f>SUM(E354:E356)</f>
        <v>23487526</v>
      </c>
      <c r="F357" s="9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</row>
    <row r="358" ht="22.35" customHeight="1">
      <c r="A358" s="7"/>
      <c r="B358" s="36"/>
      <c r="C358" s="32"/>
      <c r="D358" s="32"/>
      <c r="E358" s="9"/>
      <c r="F358" s="9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</row>
    <row r="359" ht="36.35" customHeight="1">
      <c r="A359" t="s" s="16">
        <v>100</v>
      </c>
      <c r="B359" t="s" s="15">
        <v>101</v>
      </c>
      <c r="C359" t="s" s="15">
        <v>102</v>
      </c>
      <c r="D359" t="s" s="15">
        <v>103</v>
      </c>
      <c r="E359" t="s" s="15">
        <v>104</v>
      </c>
      <c r="F359" t="s" s="15">
        <v>105</v>
      </c>
      <c r="G359" t="s" s="15">
        <v>89</v>
      </c>
      <c r="H359" t="s" s="15">
        <v>90</v>
      </c>
      <c r="I359" t="s" s="15">
        <v>91</v>
      </c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</row>
    <row r="360" ht="22.35" customHeight="1">
      <c r="A360" t="s" s="16">
        <v>92</v>
      </c>
      <c r="B360" s="14">
        <v>1152400</v>
      </c>
      <c r="C360" s="14">
        <v>889170</v>
      </c>
      <c r="D360" s="14">
        <v>685931</v>
      </c>
      <c r="E360" s="38">
        <v>982203</v>
      </c>
      <c r="F360" s="38">
        <v>443394</v>
      </c>
      <c r="G360" s="38">
        <v>2380955</v>
      </c>
      <c r="H360" s="38">
        <v>5285837</v>
      </c>
      <c r="I360" s="17">
        <v>1.22</v>
      </c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</row>
    <row r="361" ht="22.35" customHeight="1">
      <c r="A361" t="s" s="16">
        <v>93</v>
      </c>
      <c r="B361" s="14">
        <v>503700</v>
      </c>
      <c r="C361" s="14">
        <v>1775940</v>
      </c>
      <c r="D361" s="14">
        <v>1370011</v>
      </c>
      <c r="E361" s="38">
        <v>1674210</v>
      </c>
      <c r="F361" s="38">
        <v>755786</v>
      </c>
      <c r="G361" s="38">
        <v>11486396</v>
      </c>
      <c r="H361" s="38">
        <v>18201689</v>
      </c>
      <c r="I361" s="17">
        <v>0.585</v>
      </c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</row>
    <row r="362" ht="22.35" customHeight="1">
      <c r="A362" t="s" s="16">
        <v>14</v>
      </c>
      <c r="B362" s="39">
        <f>SUM(B360:B361)</f>
        <v>1656100</v>
      </c>
      <c r="C362" s="39">
        <f>SUM(C360:C361)</f>
        <v>2665110</v>
      </c>
      <c r="D362" s="39">
        <f>SUM(D360:D361)</f>
        <v>2055942</v>
      </c>
      <c r="E362" s="39">
        <f>SUM(E360:E361)</f>
        <v>2656413</v>
      </c>
      <c r="F362" s="39">
        <f>SUM(F360:F361)</f>
        <v>1199180</v>
      </c>
      <c r="G362" s="39">
        <f>SUM(G360:G361)</f>
        <v>13867351</v>
      </c>
      <c r="H362" s="39">
        <f>SUM(H360:H361)</f>
        <v>23487526</v>
      </c>
      <c r="I362" s="17">
        <v>0.6940000000000001</v>
      </c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</row>
    <row r="363" ht="22.35" customHeight="1">
      <c r="A363" s="7"/>
      <c r="B363" s="32"/>
      <c r="C363" s="32"/>
      <c r="D363" s="32"/>
      <c r="E363" s="9"/>
      <c r="F363" s="9"/>
      <c r="G363" s="9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</row>
    <row r="364" ht="22.35" customHeight="1">
      <c r="A364" s="7"/>
      <c r="B364" s="15"/>
      <c r="C364" s="32"/>
      <c r="D364" s="32"/>
      <c r="E364" s="47"/>
      <c r="F364" s="47"/>
      <c r="G364" s="32"/>
      <c r="H364" s="32"/>
      <c r="I364" s="32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</row>
    <row r="365" ht="20.35" customHeight="1">
      <c r="A365" s="48"/>
      <c r="B365" s="49"/>
      <c r="C365" s="49"/>
      <c r="D365" s="49"/>
      <c r="E365" s="49"/>
      <c r="F365" t="s" s="50">
        <v>10</v>
      </c>
      <c r="G365" t="s" s="50">
        <v>106</v>
      </c>
      <c r="H365" t="s" s="50">
        <v>107</v>
      </c>
      <c r="I365" t="s" s="50">
        <v>22</v>
      </c>
      <c r="J365" t="s" s="50">
        <v>26</v>
      </c>
      <c r="K365" t="s" s="50">
        <v>108</v>
      </c>
      <c r="L365" t="s" s="50">
        <v>20</v>
      </c>
      <c r="M365" t="s" s="50">
        <v>17</v>
      </c>
      <c r="N365" t="s" s="50">
        <v>109</v>
      </c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</row>
    <row r="366" ht="20.35" customHeight="1">
      <c r="A366" s="51"/>
      <c r="B366" s="52"/>
      <c r="C366" s="53"/>
      <c r="D366" s="53"/>
      <c r="E366" t="s" s="54">
        <v>110</v>
      </c>
      <c r="F366" s="55">
        <v>0.148</v>
      </c>
      <c r="G366" s="55">
        <v>0.199</v>
      </c>
      <c r="H366" s="55">
        <v>0.181</v>
      </c>
      <c r="I366" s="55">
        <v>0.179</v>
      </c>
      <c r="J366" s="55">
        <v>0.231</v>
      </c>
      <c r="K366" s="55">
        <v>0.189</v>
      </c>
      <c r="L366" s="55">
        <v>0.263</v>
      </c>
      <c r="M366" s="55">
        <v>0.231</v>
      </c>
      <c r="N366" s="55">
        <v>0.182</v>
      </c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</row>
    <row r="367" ht="20.35" customHeight="1">
      <c r="A367" s="51"/>
      <c r="B367" s="52"/>
      <c r="C367" s="56"/>
      <c r="D367" s="56"/>
      <c r="E367" t="s" s="54">
        <v>111</v>
      </c>
      <c r="F367" s="57">
        <v>1087164</v>
      </c>
      <c r="G367" s="57">
        <v>1122852</v>
      </c>
      <c r="H367" s="57">
        <v>835888</v>
      </c>
      <c r="I367" s="57">
        <v>304470</v>
      </c>
      <c r="J367" s="57">
        <v>565052</v>
      </c>
      <c r="K367" s="57">
        <v>95615</v>
      </c>
      <c r="L367" s="57">
        <v>62625</v>
      </c>
      <c r="M367" s="57">
        <v>84482</v>
      </c>
      <c r="N367" s="57">
        <v>4158148</v>
      </c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</row>
    <row r="368" ht="20.35" customHeight="1">
      <c r="A368" s="51"/>
      <c r="B368" s="52"/>
      <c r="C368" s="56"/>
      <c r="D368" s="56"/>
      <c r="E368" t="s" s="54">
        <v>112</v>
      </c>
      <c r="F368" s="57">
        <v>745484</v>
      </c>
      <c r="G368" s="57">
        <v>946404</v>
      </c>
      <c r="H368" s="57">
        <v>728417</v>
      </c>
      <c r="I368" s="57">
        <v>204430</v>
      </c>
      <c r="J368" s="57">
        <v>427825</v>
      </c>
      <c r="K368" s="57">
        <v>77858</v>
      </c>
      <c r="L368" s="57">
        <v>59941</v>
      </c>
      <c r="M368" s="57">
        <v>65172</v>
      </c>
      <c r="N368" s="57">
        <v>3255531</v>
      </c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</row>
    <row r="369" ht="20.35" customHeight="1">
      <c r="A369" s="58"/>
      <c r="B369" s="52"/>
      <c r="C369" s="59"/>
      <c r="D369" s="59"/>
      <c r="E369" t="s" s="54">
        <v>113</v>
      </c>
      <c r="F369" t="s" s="60">
        <v>114</v>
      </c>
      <c r="G369" t="s" s="60">
        <v>115</v>
      </c>
      <c r="H369" t="s" s="60">
        <v>116</v>
      </c>
      <c r="I369" t="s" s="60">
        <v>117</v>
      </c>
      <c r="J369" t="s" s="60">
        <v>118</v>
      </c>
      <c r="K369" t="s" s="60">
        <v>119</v>
      </c>
      <c r="L369" t="s" s="60">
        <v>120</v>
      </c>
      <c r="M369" t="s" s="60">
        <v>121</v>
      </c>
      <c r="N369" t="s" s="60">
        <v>121</v>
      </c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</row>
    <row r="370" ht="20.35" customHeight="1">
      <c r="A370" s="51"/>
      <c r="B370" s="61"/>
      <c r="C370" s="62"/>
      <c r="D370" s="62"/>
      <c r="E370" s="63"/>
      <c r="F370" s="62"/>
      <c r="G370" s="62"/>
      <c r="H370" s="62"/>
      <c r="I370" s="62"/>
      <c r="J370" s="62"/>
      <c r="K370" s="62"/>
      <c r="L370" s="62"/>
      <c r="M370" s="62"/>
      <c r="N370" s="62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</row>
    <row r="371" ht="20.35" customHeight="1">
      <c r="A371" s="51"/>
      <c r="B371" s="52"/>
      <c r="C371" s="53"/>
      <c r="D371" s="53"/>
      <c r="E371" t="s" s="54">
        <v>122</v>
      </c>
      <c r="F371" s="64">
        <v>0.167</v>
      </c>
      <c r="G371" s="64">
        <v>0.166</v>
      </c>
      <c r="H371" s="64">
        <v>0.161</v>
      </c>
      <c r="I371" s="64">
        <v>0.166</v>
      </c>
      <c r="J371" s="64">
        <v>0.23</v>
      </c>
      <c r="K371" s="64">
        <v>0.178</v>
      </c>
      <c r="L371" s="64">
        <v>0.241</v>
      </c>
      <c r="M371" s="64">
        <v>0.212</v>
      </c>
      <c r="N371" s="64">
        <v>0.174</v>
      </c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</row>
    <row r="372" ht="20.35" customHeight="1">
      <c r="A372" s="51"/>
      <c r="B372" s="52"/>
      <c r="C372" s="56"/>
      <c r="D372" s="56"/>
      <c r="E372" t="s" s="54">
        <v>123</v>
      </c>
      <c r="F372" s="65">
        <v>1255584.824</v>
      </c>
      <c r="G372" s="65">
        <v>969716.7220000001</v>
      </c>
      <c r="H372" s="65">
        <v>760313.9670000001</v>
      </c>
      <c r="I372" s="65">
        <v>279828.524</v>
      </c>
      <c r="J372" s="65">
        <v>591879.47</v>
      </c>
      <c r="K372" s="65">
        <v>91627.636000000013</v>
      </c>
      <c r="L372" s="65">
        <v>59064.039</v>
      </c>
      <c r="M372" s="65">
        <v>81831.152</v>
      </c>
      <c r="N372" s="65">
        <v>4089846</v>
      </c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</row>
    <row r="373" ht="20.35" customHeight="1">
      <c r="A373" s="51"/>
      <c r="B373" s="52"/>
      <c r="C373" s="56"/>
      <c r="D373" s="56"/>
      <c r="E373" t="s" s="54">
        <v>124</v>
      </c>
      <c r="F373" s="65">
        <v>645729</v>
      </c>
      <c r="G373" s="65">
        <v>429446</v>
      </c>
      <c r="H373" s="65">
        <v>347572</v>
      </c>
      <c r="I373" s="65">
        <v>107934</v>
      </c>
      <c r="J373" s="65">
        <v>279029</v>
      </c>
      <c r="K373" s="65">
        <v>40578</v>
      </c>
      <c r="L373" s="65">
        <v>29532</v>
      </c>
      <c r="M373" s="65">
        <v>32732</v>
      </c>
      <c r="N373" s="65">
        <v>1912552</v>
      </c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</row>
    <row r="374" ht="20.35" customHeight="1">
      <c r="A374" s="58"/>
      <c r="B374" s="52"/>
      <c r="C374" s="59"/>
      <c r="D374" s="59"/>
      <c r="E374" t="s" s="54">
        <v>9</v>
      </c>
      <c r="F374" t="s" s="66">
        <v>125</v>
      </c>
      <c r="G374" t="s" s="66">
        <v>126</v>
      </c>
      <c r="H374" t="s" s="66">
        <v>127</v>
      </c>
      <c r="I374" t="s" s="66">
        <v>128</v>
      </c>
      <c r="J374" t="s" s="66">
        <v>129</v>
      </c>
      <c r="K374" t="s" s="66">
        <v>126</v>
      </c>
      <c r="L374" t="s" s="66">
        <v>130</v>
      </c>
      <c r="M374" t="s" s="66">
        <v>131</v>
      </c>
      <c r="N374" t="s" s="66">
        <v>132</v>
      </c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</row>
    <row r="375" ht="20.35" customHeight="1">
      <c r="A375" s="51"/>
      <c r="B375" s="61"/>
      <c r="C375" s="67"/>
      <c r="D375" s="67"/>
      <c r="E375" s="63"/>
      <c r="F375" s="67"/>
      <c r="G375" s="67"/>
      <c r="H375" s="67"/>
      <c r="I375" s="67"/>
      <c r="J375" s="67"/>
      <c r="K375" s="67"/>
      <c r="L375" s="67"/>
      <c r="M375" s="67"/>
      <c r="N375" s="67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</row>
    <row r="376" ht="20.35" customHeight="1">
      <c r="A376" s="51"/>
      <c r="B376" s="68"/>
      <c r="C376" s="69"/>
      <c r="D376" s="69"/>
      <c r="E376" t="s" s="54">
        <v>133</v>
      </c>
      <c r="F376" s="70">
        <v>-0.154</v>
      </c>
      <c r="G376" s="70">
        <v>-0.5620000000000001</v>
      </c>
      <c r="H376" s="70">
        <v>-0.5329999999999999</v>
      </c>
      <c r="I376" s="70">
        <v>-0.467</v>
      </c>
      <c r="J376" s="70">
        <v>-0.38</v>
      </c>
      <c r="K376" s="70">
        <v>-0.488</v>
      </c>
      <c r="L376" s="70">
        <v>-0.521</v>
      </c>
      <c r="M376" s="70">
        <v>-0.524</v>
      </c>
      <c r="N376" s="70">
        <v>-0.413</v>
      </c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</row>
    <row r="377" ht="20.35" customHeight="1">
      <c r="A377" s="51"/>
      <c r="B377" s="68"/>
      <c r="C377" s="71"/>
      <c r="D377" s="71"/>
      <c r="E377" t="s" s="54">
        <v>134</v>
      </c>
      <c r="F377" s="72">
        <v>-99755</v>
      </c>
      <c r="G377" s="72">
        <v>-516958</v>
      </c>
      <c r="H377" s="72">
        <v>-380845</v>
      </c>
      <c r="I377" s="72">
        <v>-96496</v>
      </c>
      <c r="J377" s="72">
        <v>-148796</v>
      </c>
      <c r="K377" s="72">
        <v>-37280</v>
      </c>
      <c r="L377" s="72">
        <v>-30409</v>
      </c>
      <c r="M377" s="72">
        <v>-32440</v>
      </c>
      <c r="N377" s="72">
        <v>-1342979</v>
      </c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</row>
    <row r="378" ht="20.35" customHeight="1">
      <c r="A378" s="51"/>
      <c r="B378" s="61"/>
      <c r="C378" s="67"/>
      <c r="D378" s="67"/>
      <c r="E378" s="73"/>
      <c r="F378" s="67"/>
      <c r="G378" s="67"/>
      <c r="H378" s="67"/>
      <c r="I378" s="67"/>
      <c r="J378" s="67"/>
      <c r="K378" s="67"/>
      <c r="L378" s="67"/>
      <c r="M378" s="67"/>
      <c r="N378" s="67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</row>
    <row r="379" ht="20.35" customHeight="1">
      <c r="A379" s="51"/>
      <c r="B379" s="52"/>
      <c r="C379" s="56"/>
      <c r="D379" s="56"/>
      <c r="E379" t="s" s="54">
        <v>135</v>
      </c>
      <c r="F379" s="74">
        <v>818746</v>
      </c>
      <c r="G379" s="74">
        <v>646053</v>
      </c>
      <c r="H379" s="74">
        <v>474630</v>
      </c>
      <c r="I379" s="74">
        <v>174381</v>
      </c>
      <c r="J379" s="74">
        <v>383518</v>
      </c>
      <c r="K379" s="74">
        <v>55425</v>
      </c>
      <c r="L379" s="74">
        <v>39288</v>
      </c>
      <c r="M379" s="74">
        <v>64372</v>
      </c>
      <c r="N379" s="74">
        <v>2656413</v>
      </c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</row>
    <row r="380" ht="20.35" customHeight="1">
      <c r="A380" s="51"/>
      <c r="B380" s="52"/>
      <c r="C380" s="56"/>
      <c r="D380" s="56"/>
      <c r="E380" t="s" s="54">
        <v>136</v>
      </c>
      <c r="F380" s="74">
        <v>421069</v>
      </c>
      <c r="G380" s="74">
        <v>286109</v>
      </c>
      <c r="H380" s="74">
        <v>216974</v>
      </c>
      <c r="I380" s="74">
        <v>67261</v>
      </c>
      <c r="J380" s="74">
        <v>180801</v>
      </c>
      <c r="K380" s="74">
        <v>24545</v>
      </c>
      <c r="L380" s="74">
        <v>19644</v>
      </c>
      <c r="M380" s="74">
        <v>25749</v>
      </c>
      <c r="N380" s="74">
        <v>1242152</v>
      </c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</row>
    <row r="381" ht="20.35" customHeight="1">
      <c r="A381" s="58"/>
      <c r="B381" s="52"/>
      <c r="C381" s="59"/>
      <c r="D381" s="59"/>
      <c r="E381" t="s" s="54">
        <v>9</v>
      </c>
      <c r="F381" t="s" s="75">
        <v>125</v>
      </c>
      <c r="G381" t="s" s="75">
        <v>126</v>
      </c>
      <c r="H381" t="s" s="75">
        <v>127</v>
      </c>
      <c r="I381" t="s" s="75">
        <v>128</v>
      </c>
      <c r="J381" t="s" s="75">
        <v>129</v>
      </c>
      <c r="K381" t="s" s="75">
        <v>126</v>
      </c>
      <c r="L381" t="s" s="75">
        <v>130</v>
      </c>
      <c r="M381" t="s" s="75">
        <v>131</v>
      </c>
      <c r="N381" t="s" s="75">
        <v>132</v>
      </c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</row>
    <row r="382" ht="20.35" customHeight="1">
      <c r="A382" s="51"/>
      <c r="B382" s="52"/>
      <c r="C382" s="56"/>
      <c r="D382" s="56"/>
      <c r="E382" t="s" s="54">
        <v>137</v>
      </c>
      <c r="F382" s="74">
        <v>420700</v>
      </c>
      <c r="G382" s="74">
        <v>466100</v>
      </c>
      <c r="H382" s="74">
        <v>321900</v>
      </c>
      <c r="I382" s="74">
        <v>171000</v>
      </c>
      <c r="J382" s="74">
        <v>182900</v>
      </c>
      <c r="K382" s="74">
        <v>29300</v>
      </c>
      <c r="L382" s="74">
        <v>23800</v>
      </c>
      <c r="M382" s="74">
        <v>30200</v>
      </c>
      <c r="N382" s="74">
        <v>1645900</v>
      </c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</row>
    <row r="383" ht="20.35" customHeight="1">
      <c r="A383" s="51"/>
      <c r="B383" s="52"/>
      <c r="C383" s="56"/>
      <c r="D383" s="56"/>
      <c r="E383" t="s" s="54">
        <v>138</v>
      </c>
      <c r="F383" t="s" s="76">
        <v>139</v>
      </c>
      <c r="G383" s="74">
        <v>-179991</v>
      </c>
      <c r="H383" s="74">
        <v>-104926</v>
      </c>
      <c r="I383" s="74">
        <v>-103739</v>
      </c>
      <c r="J383" s="74">
        <v>-2099</v>
      </c>
      <c r="K383" s="74">
        <v>-4755</v>
      </c>
      <c r="L383" s="74">
        <v>-4156</v>
      </c>
      <c r="M383" s="74">
        <v>-4451</v>
      </c>
      <c r="N383" s="74">
        <v>-403748</v>
      </c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</row>
    <row r="384" ht="20.35" customHeight="1">
      <c r="A384" s="51"/>
      <c r="B384" s="77"/>
      <c r="C384" s="78"/>
      <c r="D384" s="78"/>
      <c r="E384" s="79"/>
      <c r="F384" s="78"/>
      <c r="G384" s="78"/>
      <c r="H384" s="78"/>
      <c r="I384" s="78"/>
      <c r="J384" s="78"/>
      <c r="K384" s="78"/>
      <c r="L384" s="78"/>
      <c r="M384" s="78"/>
      <c r="N384" s="78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</row>
    <row r="385" ht="20.35" customHeight="1">
      <c r="A385" s="51"/>
      <c r="B385" s="80"/>
      <c r="C385" s="81"/>
      <c r="D385" s="81"/>
      <c r="E385" t="s" s="54">
        <v>140</v>
      </c>
      <c r="F385" t="s" s="82">
        <v>141</v>
      </c>
      <c r="G385" t="s" s="82">
        <v>142</v>
      </c>
      <c r="H385" t="s" s="82">
        <v>143</v>
      </c>
      <c r="I385" s="83">
        <v>-0.226</v>
      </c>
      <c r="J385" t="s" s="82">
        <v>144</v>
      </c>
      <c r="K385" t="s" s="82">
        <v>145</v>
      </c>
      <c r="L385" t="s" s="82">
        <v>146</v>
      </c>
      <c r="M385" t="s" s="82">
        <v>147</v>
      </c>
      <c r="N385" t="s" s="82">
        <v>50</v>
      </c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</row>
    <row r="386" ht="20.35" customHeight="1">
      <c r="A386" s="51"/>
      <c r="B386" s="77"/>
      <c r="C386" s="78"/>
      <c r="D386" s="78"/>
      <c r="E386" s="79"/>
      <c r="F386" s="78"/>
      <c r="G386" s="78"/>
      <c r="H386" s="78"/>
      <c r="I386" s="78"/>
      <c r="J386" s="78"/>
      <c r="K386" s="78"/>
      <c r="L386" s="78"/>
      <c r="M386" s="78"/>
      <c r="N386" s="78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</row>
    <row r="387" ht="20.35" customHeight="1">
      <c r="A387" s="51"/>
      <c r="B387" s="52"/>
      <c r="C387" s="84"/>
      <c r="D387" s="85"/>
      <c r="E387" t="s" s="54">
        <v>148</v>
      </c>
      <c r="F387" t="s" s="86">
        <v>149</v>
      </c>
      <c r="G387" t="s" s="86">
        <v>150</v>
      </c>
      <c r="H387" s="87">
        <v>-0.326</v>
      </c>
      <c r="I387" s="88">
        <v>-0.607</v>
      </c>
      <c r="J387" s="88">
        <v>-0.011</v>
      </c>
      <c r="K387" s="88">
        <v>-0.162</v>
      </c>
      <c r="L387" s="88">
        <v>-0.175</v>
      </c>
      <c r="M387" s="88">
        <v>-0.147</v>
      </c>
      <c r="N387" s="89">
        <v>-0.245</v>
      </c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</row>
    <row r="388" ht="20.35" customHeight="1">
      <c r="A388" s="51"/>
      <c r="B388" s="52"/>
      <c r="C388" s="90"/>
      <c r="D388" s="84"/>
      <c r="E388" t="s" s="54">
        <v>151</v>
      </c>
      <c r="F388" t="s" s="86">
        <v>152</v>
      </c>
      <c r="G388" t="s" s="86">
        <v>153</v>
      </c>
      <c r="H388" t="s" s="86">
        <v>154</v>
      </c>
      <c r="I388" t="s" s="86">
        <v>155</v>
      </c>
      <c r="J388" t="s" s="86">
        <v>156</v>
      </c>
      <c r="K388" t="s" s="86">
        <v>157</v>
      </c>
      <c r="L388" t="s" s="86">
        <v>158</v>
      </c>
      <c r="M388" t="s" s="86">
        <v>159</v>
      </c>
      <c r="N388" t="s" s="91">
        <v>160</v>
      </c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</row>
    <row r="389" ht="22.35" customHeight="1">
      <c r="A389" s="7"/>
      <c r="B389" s="32"/>
      <c r="C389" s="32"/>
      <c r="D389" s="32"/>
      <c r="E389" s="9"/>
      <c r="F389" s="9"/>
      <c r="G389" s="9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</row>
    <row r="390" ht="22.35" customHeight="1">
      <c r="A390" s="7"/>
      <c r="B390" s="32"/>
      <c r="C390" s="32"/>
      <c r="D390" s="32"/>
      <c r="E390" s="9"/>
      <c r="F390" s="9"/>
      <c r="G390" s="9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</row>
    <row r="391" ht="22.35" customHeight="1">
      <c r="A391" t="s" s="16">
        <v>161</v>
      </c>
      <c r="B391" t="s" s="8">
        <v>162</v>
      </c>
      <c r="C391" s="32"/>
      <c r="D391" s="32"/>
      <c r="E391" s="9"/>
      <c r="F391" s="9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</row>
    <row r="392" ht="22.35" customHeight="1">
      <c r="A392" s="7"/>
      <c r="B392" t="s" s="8">
        <v>163</v>
      </c>
      <c r="C392" s="32"/>
      <c r="D392" s="32"/>
      <c r="E392" s="9"/>
      <c r="F392" s="9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</row>
    <row r="393" ht="22.35" customHeight="1">
      <c r="A393" s="7"/>
      <c r="B393" s="92"/>
      <c r="C393" s="32"/>
      <c r="D393" s="32"/>
      <c r="E393" s="9"/>
      <c r="F393" s="9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</row>
    <row r="394" ht="22.35" customHeight="1">
      <c r="A394" s="7"/>
      <c r="B394" t="s" s="8">
        <v>164</v>
      </c>
      <c r="C394" s="32"/>
      <c r="D394" s="32"/>
      <c r="E394" s="9"/>
      <c r="F394" s="9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</row>
    <row r="395" ht="22.35" customHeight="1">
      <c r="A395" s="7"/>
      <c r="B395" t="s" s="8">
        <v>165</v>
      </c>
      <c r="C395" s="32"/>
      <c r="D395" s="32"/>
      <c r="E395" s="9"/>
      <c r="F395" s="9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</row>
    <row r="396" ht="22.35" customHeight="1">
      <c r="A396" s="7"/>
      <c r="B396" s="36"/>
      <c r="C396" s="32"/>
      <c r="D396" s="32"/>
      <c r="E396" s="9"/>
      <c r="F396" s="9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</row>
    <row r="397" ht="22.35" customHeight="1">
      <c r="A397" s="7"/>
      <c r="B397" t="s" s="8">
        <v>166</v>
      </c>
      <c r="C397" s="32"/>
      <c r="D397" s="32"/>
      <c r="E397" s="9"/>
      <c r="F397" s="9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</row>
    <row r="398" ht="22.35" customHeight="1">
      <c r="A398" s="7"/>
      <c r="B398" t="s" s="8">
        <v>167</v>
      </c>
      <c r="C398" s="32"/>
      <c r="D398" s="32"/>
      <c r="E398" s="9"/>
      <c r="F398" s="9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</row>
    <row r="399" ht="22.35" customHeight="1">
      <c r="A399" s="7"/>
      <c r="B399" s="36"/>
      <c r="C399" s="32"/>
      <c r="D399" s="32"/>
      <c r="E399" s="9"/>
      <c r="F399" s="9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</row>
    <row r="400" ht="22.35" customHeight="1">
      <c r="A400" s="7"/>
      <c r="B400" t="s" s="8">
        <v>168</v>
      </c>
      <c r="C400" s="32"/>
      <c r="D400" s="32"/>
      <c r="E400" s="9"/>
      <c r="F400" s="9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</row>
    <row r="401" ht="22.35" customHeight="1">
      <c r="A401" s="7"/>
      <c r="B401" t="s" s="8">
        <v>169</v>
      </c>
      <c r="C401" s="32"/>
      <c r="D401" s="32"/>
      <c r="E401" s="9"/>
      <c r="F401" s="9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</row>
    <row r="402" ht="22.35" customHeight="1">
      <c r="A402" s="7"/>
      <c r="B402" s="92"/>
      <c r="C402" s="32"/>
      <c r="D402" s="32"/>
      <c r="E402" s="9"/>
      <c r="F402" s="9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</row>
    <row r="403" ht="22.35" customHeight="1">
      <c r="A403" s="7"/>
      <c r="B403" s="93"/>
      <c r="C403" s="32"/>
      <c r="D403" s="94"/>
      <c r="E403" s="95"/>
      <c r="F403" s="95"/>
      <c r="G403" s="95"/>
      <c r="H403" s="95"/>
      <c r="I403" s="95"/>
      <c r="J403" s="95"/>
      <c r="K403" s="95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</row>
  </sheetData>
  <hyperlinks>
    <hyperlink ref="B392" r:id="rId1" location="" tooltip="" display=""/>
    <hyperlink ref="B395" r:id="rId2" location="" tooltip="" display=""/>
  </hyperlink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B2:J11"/>
  <sheetViews>
    <sheetView workbookViewId="0" showGridLines="0" defaultGridColor="1">
      <pane topLeftCell="C3" xSplit="2" ySplit="2" activePane="bottomRight" state="frozenSplit"/>
    </sheetView>
  </sheetViews>
  <sheetFormatPr defaultColWidth="12.25" defaultRowHeight="18" customHeight="1" outlineLevelRow="0" outlineLevelCol="0"/>
  <cols>
    <col min="1" max="1" width="0.25" style="96" customWidth="1"/>
    <col min="2" max="2" width="12.25" style="96" customWidth="1"/>
    <col min="3" max="3" width="12.25" style="96" customWidth="1"/>
    <col min="4" max="4" width="12.25" style="96" customWidth="1"/>
    <col min="5" max="5" width="12.25" style="96" customWidth="1"/>
    <col min="6" max="6" width="12.25" style="96" customWidth="1"/>
    <col min="7" max="7" width="12.25" style="96" customWidth="1"/>
    <col min="8" max="8" width="12.25" style="96" customWidth="1"/>
    <col min="9" max="9" width="12.25" style="96" customWidth="1"/>
    <col min="10" max="10" width="12.25" style="96" customWidth="1"/>
    <col min="11" max="256" width="12.25" style="96" customWidth="1"/>
  </cols>
  <sheetData>
    <row r="1" ht="2" customHeight="1"/>
    <row r="2" ht="20.35" customHeight="1">
      <c r="B2" s="3"/>
      <c r="C2" s="3"/>
      <c r="D2" s="3"/>
      <c r="E2" s="3"/>
      <c r="F2" s="3"/>
      <c r="G2" s="3"/>
      <c r="H2" s="3"/>
      <c r="I2" s="3"/>
      <c r="J2" s="3"/>
    </row>
    <row r="3" ht="36.35" customHeight="1">
      <c r="B3" t="s" s="16">
        <v>83</v>
      </c>
      <c r="C3" t="s" s="15">
        <v>84</v>
      </c>
      <c r="D3" t="s" s="15">
        <v>170</v>
      </c>
      <c r="E3" t="s" s="15">
        <v>171</v>
      </c>
      <c r="F3" t="s" s="37">
        <v>87</v>
      </c>
      <c r="G3" t="s" s="37">
        <v>88</v>
      </c>
      <c r="H3" t="s" s="15">
        <v>89</v>
      </c>
      <c r="I3" t="s" s="15">
        <v>90</v>
      </c>
      <c r="J3" t="s" s="15">
        <v>91</v>
      </c>
    </row>
    <row r="4" ht="22.35" customHeight="1">
      <c r="B4" t="s" s="16">
        <v>92</v>
      </c>
      <c r="C4" s="14">
        <v>1152400</v>
      </c>
      <c r="D4" s="14">
        <v>699452</v>
      </c>
      <c r="E4" s="14">
        <v>457240</v>
      </c>
      <c r="F4" s="17">
        <v>-0.603</v>
      </c>
      <c r="G4" s="17">
        <v>-0.346</v>
      </c>
      <c r="H4" s="14">
        <v>2380955</v>
      </c>
      <c r="I4" s="14">
        <v>2558634</v>
      </c>
      <c r="J4" s="17">
        <v>0.075</v>
      </c>
    </row>
    <row r="5" ht="22.35" customHeight="1">
      <c r="B5" t="s" s="16">
        <v>93</v>
      </c>
      <c r="C5" s="14">
        <v>503700</v>
      </c>
      <c r="D5" s="14">
        <v>1386724</v>
      </c>
      <c r="E5" s="14">
        <v>785215</v>
      </c>
      <c r="F5" s="17">
        <v>0.5589999999999999</v>
      </c>
      <c r="G5" s="17">
        <v>-0.434</v>
      </c>
      <c r="H5" s="14">
        <v>11486396</v>
      </c>
      <c r="I5" s="14">
        <v>18204287</v>
      </c>
      <c r="J5" s="17">
        <v>0.585</v>
      </c>
    </row>
    <row r="6" ht="22.35" customHeight="1">
      <c r="B6" t="s" s="16">
        <v>14</v>
      </c>
      <c r="C6" s="46">
        <f>SUM(C4:C5)</f>
        <v>1656100</v>
      </c>
      <c r="D6" s="46">
        <f>SUM(D4:D5)</f>
        <v>2086176</v>
      </c>
      <c r="E6" s="46">
        <f>SUM(E4:E5)</f>
        <v>1242455</v>
      </c>
      <c r="F6" s="40">
        <v>-0.25</v>
      </c>
      <c r="G6" s="35">
        <v>-0.404</v>
      </c>
      <c r="H6" s="15">
        <f>SUM(H4:H5)</f>
        <v>13867351</v>
      </c>
      <c r="I6" s="15">
        <f>SUM(I4:I5)</f>
        <v>20762921</v>
      </c>
      <c r="J6" s="17">
        <v>0.4970000000000001</v>
      </c>
    </row>
    <row r="7" ht="20.35" customHeight="1">
      <c r="B7" s="97"/>
      <c r="C7" s="98"/>
      <c r="D7" s="98"/>
      <c r="E7" s="98"/>
      <c r="F7" s="98"/>
      <c r="G7" s="98"/>
      <c r="H7" s="98"/>
      <c r="I7" s="98"/>
      <c r="J7" s="98"/>
    </row>
    <row r="8" ht="20.35" customHeight="1">
      <c r="B8" s="99"/>
      <c r="C8" s="100"/>
      <c r="D8" s="100"/>
      <c r="E8" s="100"/>
      <c r="F8" s="100"/>
      <c r="G8" s="100"/>
      <c r="H8" s="100"/>
      <c r="I8" s="100"/>
      <c r="J8" s="100"/>
    </row>
    <row r="9" ht="20.35" customHeight="1">
      <c r="B9" s="99"/>
      <c r="C9" s="100"/>
      <c r="D9" s="100"/>
      <c r="E9" s="100"/>
      <c r="F9" s="100"/>
      <c r="G9" s="100"/>
      <c r="H9" s="100"/>
      <c r="I9" s="100"/>
      <c r="J9" s="100"/>
    </row>
    <row r="10" ht="20.35" customHeight="1">
      <c r="B10" s="99"/>
      <c r="C10" s="100"/>
      <c r="D10" s="100"/>
      <c r="E10" s="100"/>
      <c r="F10" s="100"/>
      <c r="G10" s="100"/>
      <c r="H10" s="100"/>
      <c r="I10" s="100"/>
      <c r="J10" s="100"/>
    </row>
    <row r="11" ht="20.35" customHeight="1">
      <c r="B11" s="99"/>
      <c r="C11" s="100"/>
      <c r="D11" s="100"/>
      <c r="E11" s="100"/>
      <c r="F11" s="100"/>
      <c r="G11" s="100"/>
      <c r="H11" s="100"/>
      <c r="I11" s="100"/>
      <c r="J11" s="100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